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085" activeTab="0"/>
  </bookViews>
  <sheets>
    <sheet name="更新" sheetId="1" r:id="rId1"/>
    <sheet name="NEW-106學分配當表 " sheetId="2" r:id="rId2"/>
  </sheets>
  <definedNames>
    <definedName name="_xlnm.Print_Titles" localSheetId="0">'更新'!$1:$4</definedName>
  </definedNames>
  <calcPr fullCalcOnLoad="1"/>
</workbook>
</file>

<file path=xl/sharedStrings.xml><?xml version="1.0" encoding="utf-8"?>
<sst xmlns="http://schemas.openxmlformats.org/spreadsheetml/2006/main" count="259" uniqueCount="168">
  <si>
    <t>學分</t>
  </si>
  <si>
    <t>必修</t>
  </si>
  <si>
    <t>模組必修小計</t>
  </si>
  <si>
    <t>選修</t>
  </si>
  <si>
    <t>模組選修小計</t>
  </si>
  <si>
    <t>模組學分合計</t>
  </si>
  <si>
    <t>最低畢業總學分數</t>
  </si>
  <si>
    <t>學制</t>
  </si>
  <si>
    <t>年級</t>
  </si>
  <si>
    <t>學期</t>
  </si>
  <si>
    <t>總計</t>
  </si>
  <si>
    <t>學分</t>
  </si>
  <si>
    <t>時數</t>
  </si>
  <si>
    <r>
      <rPr>
        <sz val="12"/>
        <rFont val="標楷體"/>
        <family val="4"/>
      </rPr>
      <t>四技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</si>
  <si>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</si>
  <si>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上</t>
    </r>
  </si>
  <si>
    <r>
      <rPr>
        <sz val="12"/>
        <rFont val="標楷體"/>
        <family val="4"/>
      </rPr>
      <t>下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</si>
  <si>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</si>
  <si>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三</t>
    </r>
  </si>
  <si>
    <r>
      <t xml:space="preserve">       </t>
    </r>
    <r>
      <rPr>
        <sz val="14"/>
        <rFont val="標楷體"/>
        <family val="4"/>
      </rPr>
      <t>總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計</t>
    </r>
  </si>
  <si>
    <t>1.請注意每學期開課數應符合學生最低修課學分下限。</t>
  </si>
  <si>
    <t>2.專業選修開課數請控管在畢業選修學分數1.5倍內。</t>
  </si>
  <si>
    <t>備註</t>
  </si>
  <si>
    <t>學年</t>
  </si>
  <si>
    <t>必選別</t>
  </si>
  <si>
    <t>一　　年　　級</t>
  </si>
  <si>
    <t>二　　年　　級</t>
  </si>
  <si>
    <t>三　　年　　級</t>
  </si>
  <si>
    <t>四　　年　　級</t>
  </si>
  <si>
    <t>類別</t>
  </si>
  <si>
    <t>科目名稱</t>
  </si>
  <si>
    <t>第一學期</t>
  </si>
  <si>
    <t>第二學期</t>
  </si>
  <si>
    <t>異動
紀錄</t>
  </si>
  <si>
    <t>畢業學分</t>
  </si>
  <si>
    <t>環球科技大學   行銷管理系學分配當表(106學年度入學適用)</t>
  </si>
  <si>
    <t>說明:</t>
  </si>
  <si>
    <t>通識及共同合計</t>
  </si>
  <si>
    <t>華文口語與表達(ㄧ)</t>
  </si>
  <si>
    <t>運動與健康(ㄧ)</t>
  </si>
  <si>
    <t>資訊素養</t>
  </si>
  <si>
    <t>華文口語與表達(二)</t>
  </si>
  <si>
    <t>運動與健康(二)</t>
  </si>
  <si>
    <t>華文鑑賞與應用(ㄧ)</t>
  </si>
  <si>
    <t>生命教育與服務學習(ㄧ)</t>
  </si>
  <si>
    <t>自然科學應用領域(ㄧ)</t>
  </si>
  <si>
    <t>社會科學應用領域(ㄧ)</t>
  </si>
  <si>
    <t>華文鑑賞與應用(二)</t>
  </si>
  <si>
    <t>生命教育與服務學習(二)</t>
  </si>
  <si>
    <t>自然科學應用領域(二)</t>
  </si>
  <si>
    <t>社會科學應用領域(二)</t>
  </si>
  <si>
    <t>行銷實務管理課程模組</t>
  </si>
  <si>
    <t>商業概論</t>
  </si>
  <si>
    <t>行銷學</t>
  </si>
  <si>
    <t>商用套裝軟體</t>
  </si>
  <si>
    <t>消費者行為</t>
  </si>
  <si>
    <t>廣告學</t>
  </si>
  <si>
    <t>創新商業模式</t>
  </si>
  <si>
    <t>電子商務導論</t>
  </si>
  <si>
    <t>社群經營與行銷實務</t>
  </si>
  <si>
    <t>績效評估與管理</t>
  </si>
  <si>
    <t>跨領域特色課程模組</t>
  </si>
  <si>
    <t>觀光行銷學</t>
  </si>
  <si>
    <t>合作企業特色課程模組</t>
  </si>
  <si>
    <t>模具設計概論與實作</t>
  </si>
  <si>
    <t>生產計畫編排與管理</t>
  </si>
  <si>
    <t>生產動線設計與管理</t>
  </si>
  <si>
    <t>華語文與通識課程模組</t>
  </si>
  <si>
    <t>通識合計</t>
  </si>
  <si>
    <t>通識必修小計</t>
  </si>
  <si>
    <t>通識選修小計</t>
  </si>
  <si>
    <t xml:space="preserve">                環球科技大學   產銷管理國際學生產學合作專班課程科目表(106學年度入學適用)                  </t>
  </si>
  <si>
    <t>IE工時量測與管理</t>
  </si>
  <si>
    <t>華語文與通識課程模組</t>
  </si>
  <si>
    <t>18學分</t>
  </si>
  <si>
    <t>8學分</t>
  </si>
  <si>
    <t>創意與創新</t>
  </si>
  <si>
    <t>進階華語文(ㄧ)</t>
  </si>
  <si>
    <t>進階華語文(二)</t>
  </si>
  <si>
    <t>門市管理實務</t>
  </si>
  <si>
    <t>商業溝通與談判</t>
  </si>
  <si>
    <t>門市倫理與禮儀</t>
  </si>
  <si>
    <t>銷售技巧與實務</t>
  </si>
  <si>
    <t>服務業行銷實務</t>
  </si>
  <si>
    <t>商展實務</t>
  </si>
  <si>
    <t>產品管理實務</t>
  </si>
  <si>
    <t>行銷個案分析</t>
  </si>
  <si>
    <t>門市展銷實務</t>
  </si>
  <si>
    <t>訂價管理實務</t>
  </si>
  <si>
    <t>推廣管理實務</t>
  </si>
  <si>
    <t>通路管理實務</t>
  </si>
  <si>
    <t>電子商務個案討論</t>
  </si>
  <si>
    <t>線上消費者分析實務</t>
  </si>
  <si>
    <t>企業與法律</t>
  </si>
  <si>
    <t>自行車旅遊</t>
  </si>
  <si>
    <t>製程改善與效率提升</t>
  </si>
  <si>
    <t>網路行銷</t>
  </si>
  <si>
    <t>行銷企劃實務(二)</t>
  </si>
  <si>
    <t>校外實習(ㄧ)</t>
  </si>
  <si>
    <t>商圈與競爭評估</t>
  </si>
  <si>
    <t>顧客關係管理</t>
  </si>
  <si>
    <t>國際行銷管理</t>
  </si>
  <si>
    <t>校外實習(二)</t>
  </si>
  <si>
    <t>行銷企劃實務(ㄧ)</t>
  </si>
  <si>
    <t>策略行銷實務</t>
  </si>
  <si>
    <t>生產與作業管理</t>
  </si>
  <si>
    <t>市場拓銷及行銷策略</t>
  </si>
  <si>
    <t>教育訓練與績效考核</t>
  </si>
  <si>
    <t>品質系統建立與執行</t>
  </si>
  <si>
    <t>資材物流管理</t>
  </si>
  <si>
    <t>華語文與通識課程</t>
  </si>
  <si>
    <t>行銷實務管理課程</t>
  </si>
  <si>
    <t>跨領域特色課程</t>
  </si>
  <si>
    <t>合作企業特色課程</t>
  </si>
  <si>
    <t>必修學分</t>
  </si>
  <si>
    <t>選修學分</t>
  </si>
  <si>
    <t>小計</t>
  </si>
  <si>
    <r>
      <rPr>
        <sz val="12"/>
        <color indexed="8"/>
        <rFont val="標楷體"/>
        <family val="4"/>
      </rPr>
      <t>三</t>
    </r>
  </si>
  <si>
    <r>
      <rPr>
        <sz val="12"/>
        <color indexed="8"/>
        <rFont val="標楷體"/>
        <family val="4"/>
      </rPr>
      <t>下</t>
    </r>
  </si>
  <si>
    <r>
      <rPr>
        <sz val="12"/>
        <color indexed="8"/>
        <rFont val="標楷體"/>
        <family val="4"/>
      </rPr>
      <t>四技</t>
    </r>
  </si>
  <si>
    <r>
      <rPr>
        <sz val="12"/>
        <color indexed="8"/>
        <rFont val="標楷體"/>
        <family val="4"/>
      </rPr>
      <t>四</t>
    </r>
  </si>
  <si>
    <r>
      <rPr>
        <sz val="12"/>
        <color indexed="8"/>
        <rFont val="標楷體"/>
        <family val="4"/>
      </rPr>
      <t>上</t>
    </r>
  </si>
  <si>
    <t>22學分</t>
  </si>
  <si>
    <t>旅運管理實務</t>
  </si>
  <si>
    <t>職場英文</t>
  </si>
  <si>
    <t>野外急救與求生實務</t>
  </si>
  <si>
    <t>服務業管理實務</t>
  </si>
  <si>
    <t>人際關係與實務</t>
  </si>
  <si>
    <t>運動保健防護實務</t>
  </si>
  <si>
    <t>活動設計專案管理實務</t>
  </si>
  <si>
    <t>進階華語文(三)</t>
  </si>
  <si>
    <t>進階華語文(四)</t>
  </si>
  <si>
    <t>進階華語文(五)</t>
  </si>
  <si>
    <t>進階華語文(六)</t>
  </si>
  <si>
    <t>28學分</t>
  </si>
  <si>
    <t>144 學分</t>
  </si>
  <si>
    <t>從美學角色看行銷</t>
  </si>
  <si>
    <t>生活與行銷</t>
  </si>
  <si>
    <t>媒體倫理</t>
  </si>
  <si>
    <t>文案鑑賞</t>
  </si>
  <si>
    <t>消費心理學</t>
  </si>
  <si>
    <t>運動行銷與傳播實務</t>
  </si>
  <si>
    <t>飲食文化</t>
  </si>
  <si>
    <t>遊程設計與規劃實務</t>
  </si>
  <si>
    <t>實際開課</t>
  </si>
  <si>
    <t>財務報表分析</t>
  </si>
  <si>
    <t>投資學實務</t>
  </si>
  <si>
    <t>跨部門組織溝通</t>
  </si>
  <si>
    <t>生態旅遊實務</t>
  </si>
  <si>
    <t>體適能徹驗評估與實務</t>
  </si>
  <si>
    <t>運動保健經營管理實務</t>
  </si>
  <si>
    <t>健康促進規劃實務</t>
  </si>
  <si>
    <t>品牌管理</t>
  </si>
  <si>
    <t>投資組合管理</t>
  </si>
  <si>
    <t>連鎖事業管理</t>
  </si>
  <si>
    <t>36學分(必修22學分；選修至少14學分)</t>
  </si>
  <si>
    <t>導覽行銷實務</t>
  </si>
  <si>
    <t>零售管理實務</t>
  </si>
  <si>
    <t>專業實務</t>
  </si>
  <si>
    <t>人際溝通實習(一)、(二)</t>
  </si>
  <si>
    <t>6學分</t>
  </si>
  <si>
    <t>26學分</t>
  </si>
  <si>
    <t>20學分(必修8學分；選修至少12學分)</t>
  </si>
  <si>
    <t>34學分</t>
  </si>
  <si>
    <t>12學分(必修6學分；選修至少6學分)</t>
  </si>
  <si>
    <t>76學分(必修60學分；選修至少16學分)</t>
  </si>
  <si>
    <r>
      <t>1..</t>
    </r>
    <r>
      <rPr>
        <sz val="10"/>
        <color indexed="8"/>
        <rFont val="細明體"/>
        <family val="3"/>
      </rPr>
      <t>校外實習科目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</rPr>
      <t>學分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細明體"/>
        <family val="3"/>
      </rPr>
      <t>：校外實習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</rPr>
      <t>一</t>
    </r>
    <r>
      <rPr>
        <sz val="10"/>
        <color indexed="8"/>
        <rFont val="Times New Roman"/>
        <family val="1"/>
      </rPr>
      <t>)(7</t>
    </r>
    <r>
      <rPr>
        <sz val="10"/>
        <color indexed="8"/>
        <rFont val="細明體"/>
        <family val="3"/>
      </rPr>
      <t>學分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細明體"/>
        <family val="3"/>
      </rPr>
      <t>、人際溝通實習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</rPr>
      <t>一</t>
    </r>
    <r>
      <rPr>
        <sz val="10"/>
        <color indexed="8"/>
        <rFont val="Times New Roman"/>
        <family val="1"/>
      </rPr>
      <t>)(2</t>
    </r>
    <r>
      <rPr>
        <sz val="10"/>
        <color indexed="8"/>
        <rFont val="細明體"/>
        <family val="3"/>
      </rPr>
      <t>學分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細明體"/>
        <family val="3"/>
      </rPr>
      <t>、校外實習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細明體"/>
        <family val="3"/>
      </rPr>
      <t>二</t>
    </r>
    <r>
      <rPr>
        <sz val="10"/>
        <color indexed="8"/>
        <rFont val="Times New Roman"/>
        <family val="1"/>
      </rPr>
      <t>)(7</t>
    </r>
    <r>
      <rPr>
        <sz val="10"/>
        <color indexed="8"/>
        <rFont val="細明體"/>
        <family val="3"/>
      </rPr>
      <t>學分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細明體"/>
        <family val="3"/>
      </rPr>
      <t>、人際溝通實習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</rPr>
      <t>二</t>
    </r>
    <r>
      <rPr>
        <sz val="10"/>
        <color indexed="8"/>
        <rFont val="Times New Roman"/>
        <family val="1"/>
      </rPr>
      <t>)(2</t>
    </r>
    <r>
      <rPr>
        <sz val="10"/>
        <color indexed="8"/>
        <rFont val="細明體"/>
        <family val="3"/>
      </rPr>
      <t>學分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細明體"/>
        <family val="3"/>
      </rPr>
      <t>。</t>
    </r>
  </si>
  <si>
    <t>2.校外實習執行時間及時數：大四上學期期間(9學分)共576小時、大四下學期期間(9學分)共576小時。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</si>
</sst>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79">
    <font>
      <sz val="12"/>
      <color theme="1"/>
      <name val="Calibri"/>
      <family val="1"/>
    </font>
    <font>
      <sz val="12"/>
      <color indexed="8"/>
      <name val="新細明體"/>
      <family val="1"/>
    </font>
    <font>
      <sz val="6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10"/>
      <name val="標楷體"/>
      <family val="4"/>
    </font>
    <font>
      <sz val="9"/>
      <name val="Times New Roman"/>
      <family val="1"/>
    </font>
    <font>
      <sz val="9"/>
      <color indexed="8"/>
      <name val="標楷體"/>
      <family val="4"/>
    </font>
    <font>
      <b/>
      <sz val="9"/>
      <name val="新細明體"/>
      <family val="1"/>
    </font>
    <font>
      <b/>
      <sz val="9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9"/>
      <name val="Arial"/>
      <family val="2"/>
    </font>
    <font>
      <sz val="9"/>
      <color indexed="8"/>
      <name val="Arial"/>
      <family val="2"/>
    </font>
    <font>
      <sz val="16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Times New Roman"/>
      <family val="1"/>
    </font>
    <font>
      <sz val="12"/>
      <color indexed="10"/>
      <name val="標楷體"/>
      <family val="4"/>
    </font>
    <font>
      <sz val="10"/>
      <color indexed="8"/>
      <name val="標楷體"/>
      <family val="4"/>
    </font>
    <font>
      <sz val="9"/>
      <color indexed="8"/>
      <name val="新細明體"/>
      <family val="1"/>
    </font>
    <font>
      <sz val="9"/>
      <color indexed="10"/>
      <name val="標楷體"/>
      <family val="4"/>
    </font>
    <font>
      <sz val="12"/>
      <color indexed="8"/>
      <name val="Times New Roman"/>
      <family val="1"/>
    </font>
    <font>
      <sz val="9"/>
      <color indexed="10"/>
      <name val="新細明體"/>
      <family val="1"/>
    </font>
    <font>
      <sz val="9"/>
      <color indexed="10"/>
      <name val="Arial"/>
      <family val="2"/>
    </font>
    <font>
      <sz val="10"/>
      <color indexed="10"/>
      <name val="標楷體"/>
      <family val="4"/>
    </font>
    <font>
      <sz val="10"/>
      <color indexed="8"/>
      <name val="Times New Roman"/>
      <family val="1"/>
    </font>
    <font>
      <sz val="14"/>
      <color indexed="8"/>
      <name val="標楷體"/>
      <family val="4"/>
    </font>
    <font>
      <sz val="10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Times New Roman"/>
      <family val="1"/>
    </font>
    <font>
      <sz val="12"/>
      <color rgb="FFFF0000"/>
      <name val="標楷體"/>
      <family val="4"/>
    </font>
    <font>
      <sz val="12"/>
      <color theme="1"/>
      <name val="標楷體"/>
      <family val="4"/>
    </font>
    <font>
      <sz val="9"/>
      <color theme="1"/>
      <name val="新細明體"/>
      <family val="1"/>
    </font>
    <font>
      <sz val="9"/>
      <color theme="1"/>
      <name val="標楷體"/>
      <family val="4"/>
    </font>
    <font>
      <sz val="9"/>
      <color rgb="FFFF0000"/>
      <name val="標楷體"/>
      <family val="4"/>
    </font>
    <font>
      <sz val="12"/>
      <color theme="1"/>
      <name val="Times New Roman"/>
      <family val="1"/>
    </font>
    <font>
      <sz val="9"/>
      <color rgb="FFFF0000"/>
      <name val="新細明體"/>
      <family val="1"/>
    </font>
    <font>
      <sz val="9"/>
      <color rgb="FFFF0000"/>
      <name val="Arial"/>
      <family val="2"/>
    </font>
    <font>
      <sz val="10"/>
      <color rgb="FFFF0000"/>
      <name val="標楷體"/>
      <family val="4"/>
    </font>
    <font>
      <sz val="10"/>
      <color theme="1"/>
      <name val="Times New Roman"/>
      <family val="1"/>
    </font>
    <font>
      <sz val="10"/>
      <color theme="1"/>
      <name val="標楷體"/>
      <family val="4"/>
    </font>
    <font>
      <sz val="14"/>
      <color theme="1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304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3" fillId="0" borderId="0" xfId="33" applyFont="1">
      <alignment vertical="center"/>
      <protection/>
    </xf>
    <xf numFmtId="0" fontId="4" fillId="33" borderId="10" xfId="33" applyFont="1" applyFill="1" applyBorder="1" applyAlignment="1">
      <alignment horizontal="center" vertical="center"/>
      <protection/>
    </xf>
    <xf numFmtId="0" fontId="6" fillId="33" borderId="11" xfId="33" applyFont="1" applyFill="1" applyBorder="1" applyAlignment="1">
      <alignment horizontal="center" vertical="center"/>
      <protection/>
    </xf>
    <xf numFmtId="0" fontId="6" fillId="33" borderId="12" xfId="33" applyFont="1" applyFill="1" applyBorder="1" applyAlignment="1">
      <alignment horizontal="center" vertical="center"/>
      <protection/>
    </xf>
    <xf numFmtId="0" fontId="6" fillId="0" borderId="13" xfId="33" applyFont="1" applyFill="1" applyBorder="1" applyAlignment="1">
      <alignment horizontal="center" vertical="center"/>
      <protection/>
    </xf>
    <xf numFmtId="0" fontId="6" fillId="0" borderId="14" xfId="33" applyFont="1" applyFill="1" applyBorder="1" applyAlignment="1">
      <alignment horizontal="center" vertical="center"/>
      <protection/>
    </xf>
    <xf numFmtId="0" fontId="5" fillId="0" borderId="15" xfId="33" applyFont="1" applyBorder="1" applyAlignment="1">
      <alignment horizontal="center" wrapText="1"/>
      <protection/>
    </xf>
    <xf numFmtId="0" fontId="4" fillId="0" borderId="16" xfId="33" applyFont="1" applyFill="1" applyBorder="1" applyAlignment="1">
      <alignment horizontal="left" vertical="center"/>
      <protection/>
    </xf>
    <xf numFmtId="0" fontId="6" fillId="0" borderId="17" xfId="33" applyFont="1" applyFill="1" applyBorder="1" applyAlignment="1">
      <alignment horizontal="center" vertical="center"/>
      <protection/>
    </xf>
    <xf numFmtId="0" fontId="6" fillId="0" borderId="18" xfId="33" applyFont="1" applyFill="1" applyBorder="1" applyAlignment="1">
      <alignment horizontal="center" vertical="center"/>
      <protection/>
    </xf>
    <xf numFmtId="0" fontId="6" fillId="0" borderId="19" xfId="33" applyFont="1" applyFill="1" applyBorder="1" applyAlignment="1">
      <alignment horizontal="center" vertical="center"/>
      <protection/>
    </xf>
    <xf numFmtId="0" fontId="6" fillId="0" borderId="20" xfId="33" applyFont="1" applyFill="1" applyBorder="1" applyAlignment="1">
      <alignment horizontal="center" vertical="center"/>
      <protection/>
    </xf>
    <xf numFmtId="0" fontId="6" fillId="0" borderId="21" xfId="33" applyFont="1" applyFill="1" applyBorder="1" applyAlignment="1">
      <alignment horizontal="center" vertical="center"/>
      <protection/>
    </xf>
    <xf numFmtId="0" fontId="6" fillId="0" borderId="22" xfId="33" applyFont="1" applyFill="1" applyBorder="1" applyAlignment="1">
      <alignment horizontal="center" vertical="center"/>
      <protection/>
    </xf>
    <xf numFmtId="0" fontId="6" fillId="0" borderId="23" xfId="33" applyFont="1" applyFill="1" applyBorder="1" applyAlignment="1">
      <alignment horizontal="center" vertical="center"/>
      <protection/>
    </xf>
    <xf numFmtId="0" fontId="6" fillId="33" borderId="21" xfId="33" applyFont="1" applyFill="1" applyBorder="1" applyAlignment="1">
      <alignment horizontal="center" vertical="center"/>
      <protection/>
    </xf>
    <xf numFmtId="0" fontId="4" fillId="33" borderId="24" xfId="33" applyFont="1" applyFill="1" applyBorder="1" applyAlignment="1">
      <alignment horizontal="center" vertical="center"/>
      <protection/>
    </xf>
    <xf numFmtId="0" fontId="6" fillId="33" borderId="23" xfId="33" applyFont="1" applyFill="1" applyBorder="1" applyAlignment="1">
      <alignment horizontal="center" vertical="center"/>
      <protection/>
    </xf>
    <xf numFmtId="0" fontId="6" fillId="33" borderId="22" xfId="33" applyFont="1" applyFill="1" applyBorder="1" applyAlignment="1">
      <alignment horizontal="center" vertical="center"/>
      <protection/>
    </xf>
    <xf numFmtId="0" fontId="4" fillId="34" borderId="10" xfId="33" applyFont="1" applyFill="1" applyBorder="1" applyAlignment="1">
      <alignment horizontal="center" vertical="center"/>
      <protection/>
    </xf>
    <xf numFmtId="0" fontId="6" fillId="34" borderId="11" xfId="33" applyFont="1" applyFill="1" applyBorder="1" applyAlignment="1">
      <alignment horizontal="center" vertical="center"/>
      <protection/>
    </xf>
    <xf numFmtId="0" fontId="7" fillId="0" borderId="25" xfId="33" applyFont="1" applyFill="1" applyBorder="1" applyAlignment="1">
      <alignment horizontal="left" vertical="center"/>
      <protection/>
    </xf>
    <xf numFmtId="0" fontId="66" fillId="0" borderId="13" xfId="33" applyFont="1" applyFill="1" applyBorder="1" applyAlignment="1">
      <alignment horizontal="center" vertical="center"/>
      <protection/>
    </xf>
    <xf numFmtId="0" fontId="66" fillId="0" borderId="17" xfId="33" applyFont="1" applyFill="1" applyBorder="1" applyAlignment="1">
      <alignment horizontal="center" vertical="center"/>
      <protection/>
    </xf>
    <xf numFmtId="0" fontId="66" fillId="0" borderId="14" xfId="33" applyFont="1" applyFill="1" applyBorder="1" applyAlignment="1">
      <alignment horizontal="center" vertical="center"/>
      <protection/>
    </xf>
    <xf numFmtId="0" fontId="66" fillId="0" borderId="18" xfId="33" applyFont="1" applyFill="1" applyBorder="1" applyAlignment="1">
      <alignment horizontal="center" vertical="center"/>
      <protection/>
    </xf>
    <xf numFmtId="0" fontId="66" fillId="0" borderId="20" xfId="33" applyFont="1" applyFill="1" applyBorder="1" applyAlignment="1">
      <alignment horizontal="center" vertical="center"/>
      <protection/>
    </xf>
    <xf numFmtId="0" fontId="66" fillId="0" borderId="19" xfId="33" applyFont="1" applyFill="1" applyBorder="1" applyAlignment="1">
      <alignment horizontal="center" vertical="center"/>
      <protection/>
    </xf>
    <xf numFmtId="0" fontId="9" fillId="35" borderId="26" xfId="33" applyFont="1" applyFill="1" applyBorder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6" fillId="34" borderId="27" xfId="33" applyFont="1" applyFill="1" applyBorder="1" applyAlignment="1">
      <alignment horizontal="center" vertical="center"/>
      <protection/>
    </xf>
    <xf numFmtId="0" fontId="6" fillId="34" borderId="28" xfId="33" applyFont="1" applyFill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" fillId="34" borderId="31" xfId="33" applyFont="1" applyFill="1" applyBorder="1" applyAlignment="1">
      <alignment horizontal="center" vertical="center"/>
      <protection/>
    </xf>
    <xf numFmtId="0" fontId="4" fillId="34" borderId="32" xfId="33" applyFont="1" applyFill="1" applyBorder="1" applyAlignment="1">
      <alignment horizontal="center" vertical="center"/>
      <protection/>
    </xf>
    <xf numFmtId="0" fontId="6" fillId="34" borderId="12" xfId="33" applyFont="1" applyFill="1" applyBorder="1" applyAlignment="1">
      <alignment horizontal="center" vertical="center"/>
      <protection/>
    </xf>
    <xf numFmtId="0" fontId="11" fillId="33" borderId="18" xfId="0" applyFont="1" applyFill="1" applyBorder="1" applyAlignment="1">
      <alignment horizontal="center" vertical="center"/>
    </xf>
    <xf numFmtId="0" fontId="10" fillId="37" borderId="21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/>
    </xf>
    <xf numFmtId="0" fontId="3" fillId="0" borderId="33" xfId="33" applyFont="1" applyBorder="1">
      <alignment vertical="center"/>
      <protection/>
    </xf>
    <xf numFmtId="0" fontId="3" fillId="0" borderId="34" xfId="33" applyFont="1" applyBorder="1">
      <alignment vertical="center"/>
      <protection/>
    </xf>
    <xf numFmtId="0" fontId="2" fillId="0" borderId="2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" fillId="34" borderId="35" xfId="33" applyFont="1" applyFill="1" applyBorder="1" applyAlignment="1">
      <alignment horizontal="center" vertical="center"/>
      <protection/>
    </xf>
    <xf numFmtId="0" fontId="6" fillId="33" borderId="35" xfId="33" applyFont="1" applyFill="1" applyBorder="1" applyAlignment="1">
      <alignment horizontal="center" vertical="center"/>
      <protection/>
    </xf>
    <xf numFmtId="0" fontId="4" fillId="37" borderId="36" xfId="33" applyFont="1" applyFill="1" applyBorder="1" applyAlignment="1">
      <alignment vertical="center"/>
      <protection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3" fillId="0" borderId="21" xfId="33" applyFont="1" applyBorder="1" applyAlignment="1">
      <alignment horizontal="center" vertical="center"/>
      <protection/>
    </xf>
    <xf numFmtId="0" fontId="5" fillId="0" borderId="38" xfId="33" applyFont="1" applyBorder="1" applyAlignment="1">
      <alignment horizontal="center" vertical="top" wrapText="1"/>
      <protection/>
    </xf>
    <xf numFmtId="0" fontId="4" fillId="33" borderId="32" xfId="33" applyFont="1" applyFill="1" applyBorder="1" applyAlignment="1">
      <alignment horizontal="center" vertical="center"/>
      <protection/>
    </xf>
    <xf numFmtId="0" fontId="6" fillId="33" borderId="27" xfId="33" applyFont="1" applyFill="1" applyBorder="1" applyAlignment="1">
      <alignment horizontal="center" vertical="center"/>
      <protection/>
    </xf>
    <xf numFmtId="0" fontId="70" fillId="0" borderId="16" xfId="33" applyFont="1" applyFill="1" applyBorder="1" applyAlignment="1">
      <alignment horizontal="left" vertical="center" shrinkToFit="1"/>
      <protection/>
    </xf>
    <xf numFmtId="0" fontId="6" fillId="0" borderId="34" xfId="33" applyFont="1" applyFill="1" applyBorder="1" applyAlignment="1">
      <alignment horizontal="center" vertical="center"/>
      <protection/>
    </xf>
    <xf numFmtId="0" fontId="7" fillId="0" borderId="16" xfId="33" applyFont="1" applyFill="1" applyBorder="1" applyAlignment="1">
      <alignment horizontal="left" vertical="center"/>
      <protection/>
    </xf>
    <xf numFmtId="0" fontId="71" fillId="0" borderId="16" xfId="33" applyFont="1" applyFill="1" applyBorder="1" applyAlignment="1">
      <alignment horizontal="left" vertical="center" shrinkToFit="1"/>
      <protection/>
    </xf>
    <xf numFmtId="0" fontId="3" fillId="0" borderId="37" xfId="33" applyFont="1" applyBorder="1">
      <alignment vertical="center"/>
      <protection/>
    </xf>
    <xf numFmtId="0" fontId="4" fillId="33" borderId="39" xfId="33" applyFont="1" applyFill="1" applyBorder="1" applyAlignment="1">
      <alignment horizontal="center" vertical="center"/>
      <protection/>
    </xf>
    <xf numFmtId="0" fontId="3" fillId="0" borderId="24" xfId="33" applyFont="1" applyBorder="1">
      <alignment vertical="center"/>
      <protection/>
    </xf>
    <xf numFmtId="0" fontId="4" fillId="0" borderId="37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 shrinkToFit="1"/>
    </xf>
    <xf numFmtId="0" fontId="3" fillId="0" borderId="21" xfId="33" applyFont="1" applyBorder="1">
      <alignment vertical="center"/>
      <protection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left" vertical="center"/>
    </xf>
    <xf numFmtId="0" fontId="4" fillId="33" borderId="21" xfId="33" applyFont="1" applyFill="1" applyBorder="1" applyAlignment="1">
      <alignment horizontal="center" vertical="center"/>
      <protection/>
    </xf>
    <xf numFmtId="0" fontId="4" fillId="0" borderId="41" xfId="0" applyFont="1" applyFill="1" applyBorder="1" applyAlignment="1">
      <alignment vertical="center"/>
    </xf>
    <xf numFmtId="0" fontId="6" fillId="0" borderId="37" xfId="33" applyFont="1" applyFill="1" applyBorder="1" applyAlignment="1">
      <alignment horizontal="left" vertical="center"/>
      <protection/>
    </xf>
    <xf numFmtId="0" fontId="4" fillId="33" borderId="37" xfId="33" applyFont="1" applyFill="1" applyBorder="1" applyAlignment="1">
      <alignment horizontal="center" vertical="center"/>
      <protection/>
    </xf>
    <xf numFmtId="0" fontId="3" fillId="0" borderId="42" xfId="33" applyFont="1" applyBorder="1">
      <alignment vertical="center"/>
      <protection/>
    </xf>
    <xf numFmtId="0" fontId="4" fillId="0" borderId="24" xfId="33" applyFont="1" applyFill="1" applyBorder="1" applyAlignment="1">
      <alignment horizontal="left" vertical="center"/>
      <protection/>
    </xf>
    <xf numFmtId="0" fontId="4" fillId="0" borderId="24" xfId="33" applyFont="1" applyBorder="1">
      <alignment vertical="center"/>
      <protection/>
    </xf>
    <xf numFmtId="0" fontId="4" fillId="0" borderId="40" xfId="33" applyFont="1" applyFill="1" applyBorder="1" applyAlignment="1">
      <alignment horizontal="left" vertical="center"/>
      <protection/>
    </xf>
    <xf numFmtId="0" fontId="4" fillId="0" borderId="41" xfId="33" applyFont="1" applyFill="1" applyBorder="1" applyAlignment="1">
      <alignment horizontal="left" vertical="center"/>
      <protection/>
    </xf>
    <xf numFmtId="0" fontId="4" fillId="0" borderId="37" xfId="33" applyFont="1" applyBorder="1">
      <alignment vertical="center"/>
      <protection/>
    </xf>
    <xf numFmtId="0" fontId="4" fillId="0" borderId="21" xfId="33" applyFont="1" applyBorder="1">
      <alignment vertical="center"/>
      <protection/>
    </xf>
    <xf numFmtId="0" fontId="4" fillId="0" borderId="18" xfId="33" applyFont="1" applyBorder="1">
      <alignment vertical="center"/>
      <protection/>
    </xf>
    <xf numFmtId="0" fontId="70" fillId="0" borderId="25" xfId="33" applyFont="1" applyFill="1" applyBorder="1" applyAlignment="1">
      <alignment horizontal="left" vertical="center" shrinkToFit="1"/>
      <protection/>
    </xf>
    <xf numFmtId="0" fontId="4" fillId="0" borderId="25" xfId="33" applyFont="1" applyBorder="1">
      <alignment vertical="center"/>
      <protection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23" borderId="39" xfId="0" applyFont="1" applyFill="1" applyBorder="1" applyAlignment="1">
      <alignment horizontal="center" vertical="center"/>
    </xf>
    <xf numFmtId="0" fontId="4" fillId="34" borderId="29" xfId="33" applyFont="1" applyFill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 textRotation="255" wrapText="1"/>
    </xf>
    <xf numFmtId="0" fontId="4" fillId="33" borderId="29" xfId="33" applyFont="1" applyFill="1" applyBorder="1" applyAlignment="1">
      <alignment horizontal="center" vertical="center"/>
      <protection/>
    </xf>
    <xf numFmtId="0" fontId="6" fillId="0" borderId="41" xfId="33" applyFont="1" applyFill="1" applyBorder="1" applyAlignment="1">
      <alignment horizontal="left" vertical="center"/>
      <protection/>
    </xf>
    <xf numFmtId="0" fontId="4" fillId="0" borderId="41" xfId="33" applyFont="1" applyBorder="1">
      <alignment vertical="center"/>
      <protection/>
    </xf>
    <xf numFmtId="0" fontId="70" fillId="0" borderId="41" xfId="33" applyFont="1" applyFill="1" applyBorder="1" applyAlignment="1">
      <alignment horizontal="left" vertical="center"/>
      <protection/>
    </xf>
    <xf numFmtId="0" fontId="7" fillId="0" borderId="40" xfId="33" applyFont="1" applyFill="1" applyBorder="1" applyAlignment="1">
      <alignment horizontal="left" vertical="center"/>
      <protection/>
    </xf>
    <xf numFmtId="0" fontId="7" fillId="0" borderId="41" xfId="33" applyFont="1" applyFill="1" applyBorder="1" applyAlignment="1">
      <alignment horizontal="left" vertical="center"/>
      <protection/>
    </xf>
    <xf numFmtId="0" fontId="6" fillId="33" borderId="43" xfId="33" applyFont="1" applyFill="1" applyBorder="1" applyAlignment="1">
      <alignment horizontal="center" vertical="center"/>
      <protection/>
    </xf>
    <xf numFmtId="0" fontId="6" fillId="34" borderId="43" xfId="33" applyFont="1" applyFill="1" applyBorder="1" applyAlignment="1">
      <alignment horizontal="center" vertical="center"/>
      <protection/>
    </xf>
    <xf numFmtId="0" fontId="4" fillId="33" borderId="44" xfId="33" applyFont="1" applyFill="1" applyBorder="1" applyAlignment="1">
      <alignment horizontal="center" vertical="center"/>
      <protection/>
    </xf>
    <xf numFmtId="0" fontId="6" fillId="33" borderId="30" xfId="33" applyFont="1" applyFill="1" applyBorder="1" applyAlignment="1">
      <alignment horizontal="center" vertical="center"/>
      <protection/>
    </xf>
    <xf numFmtId="0" fontId="6" fillId="33" borderId="45" xfId="33" applyFont="1" applyFill="1" applyBorder="1" applyAlignment="1">
      <alignment horizontal="center" vertical="center"/>
      <protection/>
    </xf>
    <xf numFmtId="0" fontId="4" fillId="0" borderId="40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22" xfId="33" applyFont="1" applyBorder="1">
      <alignment vertical="center"/>
      <protection/>
    </xf>
    <xf numFmtId="0" fontId="4" fillId="23" borderId="46" xfId="0" applyFont="1" applyFill="1" applyBorder="1" applyAlignment="1">
      <alignment horizontal="center" vertical="center"/>
    </xf>
    <xf numFmtId="0" fontId="6" fillId="33" borderId="47" xfId="33" applyFont="1" applyFill="1" applyBorder="1" applyAlignment="1">
      <alignment horizontal="center" vertical="center"/>
      <protection/>
    </xf>
    <xf numFmtId="0" fontId="4" fillId="0" borderId="24" xfId="0" applyFont="1" applyFill="1" applyBorder="1" applyAlignment="1">
      <alignment vertical="center" shrinkToFit="1"/>
    </xf>
    <xf numFmtId="0" fontId="6" fillId="34" borderId="10" xfId="33" applyFont="1" applyFill="1" applyBorder="1" applyAlignment="1">
      <alignment horizontal="center" vertical="center"/>
      <protection/>
    </xf>
    <xf numFmtId="0" fontId="4" fillId="33" borderId="22" xfId="33" applyFont="1" applyFill="1" applyBorder="1" applyAlignment="1">
      <alignment horizontal="center" vertical="center"/>
      <protection/>
    </xf>
    <xf numFmtId="0" fontId="6" fillId="0" borderId="23" xfId="0" applyFont="1" applyFill="1" applyBorder="1" applyAlignment="1">
      <alignment vertical="center"/>
    </xf>
    <xf numFmtId="0" fontId="3" fillId="23" borderId="48" xfId="33" applyFont="1" applyFill="1" applyBorder="1">
      <alignment vertical="center"/>
      <protection/>
    </xf>
    <xf numFmtId="0" fontId="3" fillId="23" borderId="27" xfId="33" applyFont="1" applyFill="1" applyBorder="1">
      <alignment vertical="center"/>
      <protection/>
    </xf>
    <xf numFmtId="0" fontId="4" fillId="34" borderId="11" xfId="33" applyFont="1" applyFill="1" applyBorder="1" applyAlignment="1">
      <alignment horizontal="center" vertical="center"/>
      <protection/>
    </xf>
    <xf numFmtId="0" fontId="4" fillId="34" borderId="12" xfId="33" applyFont="1" applyFill="1" applyBorder="1" applyAlignment="1">
      <alignment horizontal="center" vertical="center"/>
      <protection/>
    </xf>
    <xf numFmtId="0" fontId="3" fillId="0" borderId="23" xfId="33" applyFont="1" applyBorder="1">
      <alignment vertical="center"/>
      <protection/>
    </xf>
    <xf numFmtId="0" fontId="4" fillId="33" borderId="23" xfId="33" applyFont="1" applyFill="1" applyBorder="1" applyAlignment="1">
      <alignment horizontal="center" vertical="center"/>
      <protection/>
    </xf>
    <xf numFmtId="0" fontId="4" fillId="34" borderId="35" xfId="33" applyFont="1" applyFill="1" applyBorder="1" applyAlignment="1">
      <alignment horizontal="center" vertical="center"/>
      <protection/>
    </xf>
    <xf numFmtId="0" fontId="14" fillId="23" borderId="48" xfId="0" applyFont="1" applyFill="1" applyBorder="1" applyAlignment="1">
      <alignment vertical="center"/>
    </xf>
    <xf numFmtId="0" fontId="14" fillId="23" borderId="27" xfId="0" applyFont="1" applyFill="1" applyBorder="1" applyAlignment="1">
      <alignment vertical="center"/>
    </xf>
    <xf numFmtId="0" fontId="14" fillId="23" borderId="47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4" fillId="34" borderId="44" xfId="33" applyFont="1" applyFill="1" applyBorder="1" applyAlignment="1">
      <alignment horizontal="center" vertical="center"/>
      <protection/>
    </xf>
    <xf numFmtId="0" fontId="6" fillId="34" borderId="30" xfId="33" applyFont="1" applyFill="1" applyBorder="1" applyAlignment="1">
      <alignment horizontal="center" vertical="center"/>
      <protection/>
    </xf>
    <xf numFmtId="0" fontId="6" fillId="34" borderId="45" xfId="33" applyFont="1" applyFill="1" applyBorder="1" applyAlignment="1">
      <alignment horizontal="center" vertical="center"/>
      <protection/>
    </xf>
    <xf numFmtId="0" fontId="10" fillId="37" borderId="23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2" fillId="0" borderId="16" xfId="0" applyFont="1" applyFill="1" applyBorder="1" applyAlignment="1">
      <alignment horizontal="center" vertical="center"/>
    </xf>
    <xf numFmtId="0" fontId="70" fillId="33" borderId="50" xfId="33" applyFont="1" applyFill="1" applyBorder="1" applyAlignment="1">
      <alignment vertical="center"/>
      <protection/>
    </xf>
    <xf numFmtId="0" fontId="6" fillId="0" borderId="0" xfId="33" applyFont="1" applyFill="1" applyBorder="1" applyAlignment="1">
      <alignment horizontal="center" vertical="center"/>
      <protection/>
    </xf>
    <xf numFmtId="0" fontId="71" fillId="0" borderId="25" xfId="0" applyFont="1" applyFill="1" applyBorder="1" applyAlignment="1">
      <alignment vertical="center"/>
    </xf>
    <xf numFmtId="0" fontId="73" fillId="0" borderId="13" xfId="33" applyFont="1" applyBorder="1">
      <alignment vertical="center"/>
      <protection/>
    </xf>
    <xf numFmtId="0" fontId="73" fillId="0" borderId="17" xfId="33" applyFont="1" applyBorder="1">
      <alignment vertical="center"/>
      <protection/>
    </xf>
    <xf numFmtId="0" fontId="74" fillId="0" borderId="13" xfId="0" applyFont="1" applyFill="1" applyBorder="1" applyAlignment="1">
      <alignment vertical="center"/>
    </xf>
    <xf numFmtId="0" fontId="74" fillId="0" borderId="14" xfId="0" applyFont="1" applyFill="1" applyBorder="1" applyAlignment="1">
      <alignment vertical="center"/>
    </xf>
    <xf numFmtId="0" fontId="71" fillId="0" borderId="16" xfId="0" applyFont="1" applyFill="1" applyBorder="1" applyAlignment="1">
      <alignment vertical="center"/>
    </xf>
    <xf numFmtId="0" fontId="73" fillId="0" borderId="21" xfId="33" applyFont="1" applyBorder="1">
      <alignment vertical="center"/>
      <protection/>
    </xf>
    <xf numFmtId="0" fontId="74" fillId="0" borderId="21" xfId="0" applyFont="1" applyFill="1" applyBorder="1" applyAlignment="1">
      <alignment vertical="center"/>
    </xf>
    <xf numFmtId="0" fontId="11" fillId="38" borderId="18" xfId="0" applyFont="1" applyFill="1" applyBorder="1" applyAlignment="1">
      <alignment horizontal="center" vertical="center"/>
    </xf>
    <xf numFmtId="0" fontId="72" fillId="38" borderId="18" xfId="0" applyFont="1" applyFill="1" applyBorder="1" applyAlignment="1">
      <alignment horizontal="center" vertical="center"/>
    </xf>
    <xf numFmtId="0" fontId="11" fillId="38" borderId="21" xfId="0" applyFont="1" applyFill="1" applyBorder="1" applyAlignment="1">
      <alignment horizontal="center" vertical="center"/>
    </xf>
    <xf numFmtId="0" fontId="71" fillId="0" borderId="24" xfId="33" applyFont="1" applyFill="1" applyBorder="1" applyAlignment="1">
      <alignment horizontal="left" vertical="center"/>
      <protection/>
    </xf>
    <xf numFmtId="0" fontId="4" fillId="39" borderId="25" xfId="0" applyFont="1" applyFill="1" applyBorder="1" applyAlignment="1">
      <alignment vertical="center"/>
    </xf>
    <xf numFmtId="0" fontId="4" fillId="39" borderId="24" xfId="0" applyFont="1" applyFill="1" applyBorder="1" applyAlignment="1">
      <alignment vertical="center" shrinkToFit="1"/>
    </xf>
    <xf numFmtId="0" fontId="4" fillId="39" borderId="24" xfId="0" applyFont="1" applyFill="1" applyBorder="1" applyAlignment="1">
      <alignment vertical="center"/>
    </xf>
    <xf numFmtId="0" fontId="4" fillId="39" borderId="16" xfId="33" applyFont="1" applyFill="1" applyBorder="1" applyAlignment="1">
      <alignment horizontal="left" vertical="center"/>
      <protection/>
    </xf>
    <xf numFmtId="0" fontId="4" fillId="39" borderId="24" xfId="33" applyFont="1" applyFill="1" applyBorder="1">
      <alignment vertical="center"/>
      <protection/>
    </xf>
    <xf numFmtId="0" fontId="4" fillId="39" borderId="25" xfId="33" applyFont="1" applyFill="1" applyBorder="1">
      <alignment vertical="center"/>
      <protection/>
    </xf>
    <xf numFmtId="0" fontId="71" fillId="39" borderId="25" xfId="0" applyFont="1" applyFill="1" applyBorder="1" applyAlignment="1">
      <alignment vertical="center"/>
    </xf>
    <xf numFmtId="0" fontId="71" fillId="39" borderId="16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9" fillId="0" borderId="24" xfId="33" applyFont="1" applyBorder="1">
      <alignment vertical="center"/>
      <protection/>
    </xf>
    <xf numFmtId="0" fontId="71" fillId="39" borderId="24" xfId="33" applyFont="1" applyFill="1" applyBorder="1">
      <alignment vertical="center"/>
      <protection/>
    </xf>
    <xf numFmtId="0" fontId="4" fillId="0" borderId="25" xfId="33" applyFont="1" applyFill="1" applyBorder="1" applyAlignment="1">
      <alignment horizontal="left" vertical="center"/>
      <protection/>
    </xf>
    <xf numFmtId="0" fontId="70" fillId="0" borderId="41" xfId="33" applyFont="1" applyFill="1" applyBorder="1" applyAlignment="1">
      <alignment horizontal="left" vertical="center" shrinkToFit="1"/>
      <protection/>
    </xf>
    <xf numFmtId="0" fontId="4" fillId="0" borderId="24" xfId="33" applyFont="1" applyFill="1" applyBorder="1">
      <alignment vertical="center"/>
      <protection/>
    </xf>
    <xf numFmtId="0" fontId="4" fillId="39" borderId="25" xfId="33" applyFont="1" applyFill="1" applyBorder="1" applyAlignment="1">
      <alignment horizontal="left" vertical="center"/>
      <protection/>
    </xf>
    <xf numFmtId="0" fontId="70" fillId="0" borderId="24" xfId="33" applyFont="1" applyFill="1" applyBorder="1" applyAlignment="1">
      <alignment horizontal="left" vertical="center" shrinkToFit="1"/>
      <protection/>
    </xf>
    <xf numFmtId="0" fontId="4" fillId="0" borderId="16" xfId="33" applyFont="1" applyBorder="1">
      <alignment vertical="center"/>
      <protection/>
    </xf>
    <xf numFmtId="0" fontId="4" fillId="0" borderId="16" xfId="33" applyFont="1" applyFill="1" applyBorder="1">
      <alignment vertical="center"/>
      <protection/>
    </xf>
    <xf numFmtId="0" fontId="70" fillId="39" borderId="25" xfId="33" applyFont="1" applyFill="1" applyBorder="1">
      <alignment vertical="center"/>
      <protection/>
    </xf>
    <xf numFmtId="0" fontId="70" fillId="39" borderId="24" xfId="33" applyFont="1" applyFill="1" applyBorder="1">
      <alignment vertical="center"/>
      <protection/>
    </xf>
    <xf numFmtId="0" fontId="70" fillId="39" borderId="16" xfId="33" applyFont="1" applyFill="1" applyBorder="1" applyAlignment="1">
      <alignment horizontal="left" vertical="center" shrinkToFit="1"/>
      <protection/>
    </xf>
    <xf numFmtId="0" fontId="75" fillId="0" borderId="36" xfId="0" applyFont="1" applyBorder="1" applyAlignment="1">
      <alignment horizontal="center" vertical="center" wrapText="1"/>
    </xf>
    <xf numFmtId="0" fontId="75" fillId="0" borderId="51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6" fillId="0" borderId="52" xfId="0" applyFont="1" applyFill="1" applyBorder="1" applyAlignment="1">
      <alignment horizontal="left" vertical="center"/>
    </xf>
    <xf numFmtId="0" fontId="76" fillId="0" borderId="54" xfId="0" applyFont="1" applyFill="1" applyBorder="1" applyAlignment="1">
      <alignment horizontal="left" vertical="center"/>
    </xf>
    <xf numFmtId="0" fontId="77" fillId="0" borderId="53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center"/>
    </xf>
    <xf numFmtId="0" fontId="4" fillId="0" borderId="52" xfId="33" applyFont="1" applyBorder="1" applyAlignment="1">
      <alignment horizontal="center" vertical="center" textRotation="255"/>
      <protection/>
    </xf>
    <xf numFmtId="0" fontId="4" fillId="0" borderId="33" xfId="33" applyFont="1" applyBorder="1" applyAlignment="1">
      <alignment horizontal="center" vertical="center" textRotation="255"/>
      <protection/>
    </xf>
    <xf numFmtId="0" fontId="4" fillId="0" borderId="53" xfId="33" applyFont="1" applyBorder="1" applyAlignment="1">
      <alignment horizontal="center" vertical="center" textRotation="255"/>
      <protection/>
    </xf>
    <xf numFmtId="0" fontId="4" fillId="0" borderId="34" xfId="33" applyFont="1" applyBorder="1" applyAlignment="1">
      <alignment horizontal="center" vertical="center" textRotation="255"/>
      <protection/>
    </xf>
    <xf numFmtId="0" fontId="4" fillId="0" borderId="50" xfId="33" applyFont="1" applyBorder="1" applyAlignment="1">
      <alignment horizontal="center" vertical="center" textRotation="255"/>
      <protection/>
    </xf>
    <xf numFmtId="0" fontId="4" fillId="0" borderId="55" xfId="33" applyFont="1" applyBorder="1" applyAlignment="1">
      <alignment horizontal="center" vertical="center" textRotation="255"/>
      <protection/>
    </xf>
    <xf numFmtId="0" fontId="75" fillId="36" borderId="56" xfId="33" applyFont="1" applyFill="1" applyBorder="1" applyAlignment="1">
      <alignment horizontal="left" vertical="center" wrapText="1"/>
      <protection/>
    </xf>
    <xf numFmtId="0" fontId="75" fillId="36" borderId="57" xfId="33" applyFont="1" applyFill="1" applyBorder="1" applyAlignment="1">
      <alignment horizontal="left" vertical="center" wrapText="1"/>
      <protection/>
    </xf>
    <xf numFmtId="0" fontId="75" fillId="36" borderId="58" xfId="33" applyFont="1" applyFill="1" applyBorder="1" applyAlignment="1">
      <alignment horizontal="left" vertical="center" wrapText="1"/>
      <protection/>
    </xf>
    <xf numFmtId="0" fontId="75" fillId="36" borderId="51" xfId="33" applyFont="1" applyFill="1" applyBorder="1" applyAlignment="1">
      <alignment horizontal="left" vertical="center" wrapText="1"/>
      <protection/>
    </xf>
    <xf numFmtId="0" fontId="8" fillId="0" borderId="36" xfId="33" applyFont="1" applyBorder="1" applyAlignment="1">
      <alignment horizontal="center" vertical="center"/>
      <protection/>
    </xf>
    <xf numFmtId="0" fontId="8" fillId="0" borderId="51" xfId="33" applyFont="1" applyBorder="1" applyAlignment="1">
      <alignment horizontal="center" vertical="center"/>
      <protection/>
    </xf>
    <xf numFmtId="0" fontId="9" fillId="36" borderId="59" xfId="33" applyFont="1" applyFill="1" applyBorder="1" applyAlignment="1">
      <alignment horizontal="left" vertical="center"/>
      <protection/>
    </xf>
    <xf numFmtId="0" fontId="9" fillId="36" borderId="58" xfId="33" applyFont="1" applyFill="1" applyBorder="1" applyAlignment="1">
      <alignment horizontal="left" vertical="center"/>
      <protection/>
    </xf>
    <xf numFmtId="0" fontId="9" fillId="36" borderId="51" xfId="33" applyFont="1" applyFill="1" applyBorder="1" applyAlignment="1">
      <alignment horizontal="left" vertical="center"/>
      <protection/>
    </xf>
    <xf numFmtId="0" fontId="4" fillId="0" borderId="46" xfId="33" applyFont="1" applyBorder="1" applyAlignment="1">
      <alignment horizontal="center" vertical="center" textRotation="255" wrapText="1"/>
      <protection/>
    </xf>
    <xf numFmtId="0" fontId="4" fillId="0" borderId="44" xfId="33" applyFont="1" applyBorder="1" applyAlignment="1">
      <alignment horizontal="center" vertical="center" textRotation="255" wrapText="1"/>
      <protection/>
    </xf>
    <xf numFmtId="0" fontId="4" fillId="0" borderId="31" xfId="33" applyFont="1" applyBorder="1" applyAlignment="1">
      <alignment horizontal="center" vertical="center" wrapText="1"/>
      <protection/>
    </xf>
    <xf numFmtId="0" fontId="4" fillId="0" borderId="19" xfId="33" applyFont="1" applyBorder="1" applyAlignment="1">
      <alignment horizontal="center" vertical="center" wrapText="1"/>
      <protection/>
    </xf>
    <xf numFmtId="0" fontId="5" fillId="0" borderId="42" xfId="33" applyFont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5" fillId="0" borderId="38" xfId="33" applyFont="1" applyBorder="1" applyAlignment="1">
      <alignment horizontal="center" vertical="center" wrapText="1"/>
      <protection/>
    </xf>
    <xf numFmtId="0" fontId="4" fillId="0" borderId="47" xfId="33" applyFont="1" applyBorder="1" applyAlignment="1">
      <alignment horizontal="center" vertical="center" wrapText="1"/>
      <protection/>
    </xf>
    <xf numFmtId="0" fontId="4" fillId="0" borderId="45" xfId="33" applyFont="1" applyBorder="1" applyAlignment="1">
      <alignment horizontal="center" vertical="center" wrapText="1"/>
      <protection/>
    </xf>
    <xf numFmtId="0" fontId="5" fillId="0" borderId="34" xfId="33" applyFont="1" applyBorder="1" applyAlignment="1">
      <alignment horizontal="center" vertical="center" wrapText="1"/>
      <protection/>
    </xf>
    <xf numFmtId="0" fontId="5" fillId="0" borderId="55" xfId="33" applyFont="1" applyBorder="1" applyAlignment="1">
      <alignment horizontal="center" vertical="center" wrapText="1"/>
      <protection/>
    </xf>
    <xf numFmtId="0" fontId="4" fillId="0" borderId="60" xfId="33" applyFont="1" applyBorder="1" applyAlignment="1">
      <alignment horizontal="center" vertical="center" textRotation="255" wrapText="1"/>
      <protection/>
    </xf>
    <xf numFmtId="0" fontId="4" fillId="0" borderId="61" xfId="33" applyFont="1" applyBorder="1" applyAlignment="1">
      <alignment horizontal="center" vertical="center" wrapText="1"/>
      <protection/>
    </xf>
    <xf numFmtId="0" fontId="5" fillId="0" borderId="4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75" fillId="0" borderId="42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0" fontId="4" fillId="0" borderId="25" xfId="33" applyFont="1" applyBorder="1" applyAlignment="1">
      <alignment horizontal="center" vertical="center" textRotation="255" wrapText="1"/>
      <protection/>
    </xf>
    <xf numFmtId="0" fontId="4" fillId="0" borderId="24" xfId="33" applyFont="1" applyBorder="1" applyAlignment="1">
      <alignment horizontal="center" vertical="center" textRotation="255" wrapText="1"/>
      <protection/>
    </xf>
    <xf numFmtId="0" fontId="4" fillId="0" borderId="10" xfId="33" applyFont="1" applyBorder="1" applyAlignment="1">
      <alignment horizontal="center" vertical="center" textRotation="255" wrapText="1"/>
      <protection/>
    </xf>
    <xf numFmtId="0" fontId="4" fillId="0" borderId="33" xfId="33" applyFont="1" applyBorder="1" applyAlignment="1">
      <alignment horizontal="center" vertical="center" wrapText="1"/>
      <protection/>
    </xf>
    <xf numFmtId="0" fontId="4" fillId="0" borderId="34" xfId="33" applyFont="1" applyBorder="1" applyAlignment="1">
      <alignment horizontal="center" vertical="center" wrapText="1"/>
      <protection/>
    </xf>
    <xf numFmtId="0" fontId="4" fillId="0" borderId="62" xfId="33" applyFont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center" wrapText="1"/>
      <protection/>
    </xf>
    <xf numFmtId="0" fontId="4" fillId="0" borderId="63" xfId="33" applyFont="1" applyBorder="1" applyAlignment="1">
      <alignment horizontal="center" vertical="center" wrapText="1"/>
      <protection/>
    </xf>
    <xf numFmtId="0" fontId="4" fillId="0" borderId="55" xfId="33" applyFont="1" applyBorder="1" applyAlignment="1">
      <alignment horizontal="center" vertical="center" wrapText="1"/>
      <protection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53" xfId="0" applyFont="1" applyBorder="1" applyAlignment="1">
      <alignment horizontal="center" vertical="center" textRotation="255" wrapText="1"/>
    </xf>
    <xf numFmtId="0" fontId="4" fillId="0" borderId="50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6" fillId="0" borderId="57" xfId="33" applyFont="1" applyBorder="1" applyAlignment="1">
      <alignment horizontal="center" vertical="center"/>
      <protection/>
    </xf>
    <xf numFmtId="0" fontId="4" fillId="0" borderId="6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78" fillId="0" borderId="57" xfId="0" applyFont="1" applyBorder="1" applyAlignment="1">
      <alignment horizontal="center" vertical="center"/>
    </xf>
    <xf numFmtId="0" fontId="10" fillId="37" borderId="60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0" fontId="10" fillId="37" borderId="69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/>
    </xf>
    <xf numFmtId="0" fontId="10" fillId="37" borderId="17" xfId="0" applyFont="1" applyFill="1" applyBorder="1" applyAlignment="1">
      <alignment horizontal="center" vertical="center" wrapText="1"/>
    </xf>
    <xf numFmtId="0" fontId="0" fillId="37" borderId="40" xfId="0" applyFont="1" applyFill="1" applyBorder="1" applyAlignment="1">
      <alignment horizontal="center" vertical="center"/>
    </xf>
    <xf numFmtId="0" fontId="10" fillId="37" borderId="40" xfId="0" applyFont="1" applyFill="1" applyBorder="1" applyAlignment="1">
      <alignment horizontal="center" vertical="center"/>
    </xf>
    <xf numFmtId="0" fontId="68" fillId="37" borderId="17" xfId="0" applyFont="1" applyFill="1" applyBorder="1" applyAlignment="1">
      <alignment horizontal="center" vertical="center"/>
    </xf>
    <xf numFmtId="0" fontId="68" fillId="37" borderId="40" xfId="0" applyFont="1" applyFill="1" applyBorder="1" applyAlignment="1">
      <alignment horizontal="center" vertical="center"/>
    </xf>
    <xf numFmtId="0" fontId="10" fillId="37" borderId="66" xfId="0" applyFont="1" applyFill="1" applyBorder="1" applyAlignment="1">
      <alignment vertical="center"/>
    </xf>
    <xf numFmtId="0" fontId="10" fillId="37" borderId="42" xfId="0" applyFont="1" applyFill="1" applyBorder="1" applyAlignment="1">
      <alignment horizontal="center" vertical="center" wrapText="1"/>
    </xf>
    <xf numFmtId="0" fontId="10" fillId="37" borderId="49" xfId="0" applyFont="1" applyFill="1" applyBorder="1" applyAlignment="1">
      <alignment horizontal="center" vertical="center" wrapText="1"/>
    </xf>
    <xf numFmtId="0" fontId="12" fillId="40" borderId="36" xfId="0" applyFont="1" applyFill="1" applyBorder="1" applyAlignment="1">
      <alignment horizontal="center" vertical="center"/>
    </xf>
    <xf numFmtId="0" fontId="12" fillId="40" borderId="58" xfId="0" applyFont="1" applyFill="1" applyBorder="1" applyAlignment="1">
      <alignment horizontal="center" vertical="center"/>
    </xf>
    <xf numFmtId="0" fontId="12" fillId="40" borderId="51" xfId="0" applyFont="1" applyFill="1" applyBorder="1" applyAlignment="1">
      <alignment horizontal="center" vertical="center"/>
    </xf>
    <xf numFmtId="0" fontId="10" fillId="36" borderId="54" xfId="0" applyFont="1" applyFill="1" applyBorder="1" applyAlignment="1">
      <alignment horizontal="right" vertical="center"/>
    </xf>
    <xf numFmtId="0" fontId="75" fillId="0" borderId="58" xfId="0" applyFont="1" applyBorder="1" applyAlignment="1">
      <alignment horizontal="left" vertical="top" wrapText="1"/>
    </xf>
    <xf numFmtId="0" fontId="75" fillId="0" borderId="51" xfId="0" applyFont="1" applyBorder="1" applyAlignment="1">
      <alignment horizontal="left" vertical="top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tabSelected="1" workbookViewId="0" topLeftCell="A40">
      <selection activeCell="C70" sqref="C70:W70"/>
    </sheetView>
  </sheetViews>
  <sheetFormatPr defaultColWidth="9.00390625" defaultRowHeight="15.75"/>
  <cols>
    <col min="1" max="2" width="2.625" style="2" customWidth="1"/>
    <col min="3" max="3" width="16.625" style="31" customWidth="1"/>
    <col min="4" max="7" width="4.375" style="2" customWidth="1"/>
    <col min="8" max="8" width="25.50390625" style="2" bestFit="1" customWidth="1"/>
    <col min="9" max="12" width="4.625" style="2" customWidth="1"/>
    <col min="13" max="13" width="21.375" style="2" customWidth="1"/>
    <col min="14" max="17" width="4.625" style="2" customWidth="1"/>
    <col min="18" max="18" width="25.50390625" style="2" bestFit="1" customWidth="1"/>
    <col min="19" max="19" width="4.50390625" style="2" bestFit="1" customWidth="1"/>
    <col min="20" max="22" width="4.625" style="2" customWidth="1"/>
    <col min="23" max="23" width="3.625" style="2" customWidth="1"/>
    <col min="24" max="31" width="4.625" style="2" customWidth="1"/>
    <col min="32" max="16384" width="9.00390625" style="2" customWidth="1"/>
  </cols>
  <sheetData>
    <row r="1" spans="1:23" ht="27" customHeight="1" thickBot="1">
      <c r="A1" s="278" t="s">
        <v>71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</row>
    <row r="2" spans="1:26" ht="13.5" customHeight="1">
      <c r="A2" s="57" t="s">
        <v>23</v>
      </c>
      <c r="B2" s="279" t="s">
        <v>24</v>
      </c>
      <c r="C2" s="281" t="s">
        <v>25</v>
      </c>
      <c r="D2" s="281"/>
      <c r="E2" s="281"/>
      <c r="F2" s="281"/>
      <c r="G2" s="282"/>
      <c r="H2" s="283" t="s">
        <v>26</v>
      </c>
      <c r="I2" s="281"/>
      <c r="J2" s="281"/>
      <c r="K2" s="281"/>
      <c r="L2" s="281"/>
      <c r="M2" s="283" t="s">
        <v>27</v>
      </c>
      <c r="N2" s="281"/>
      <c r="O2" s="281"/>
      <c r="P2" s="281"/>
      <c r="Q2" s="282"/>
      <c r="R2" s="283" t="s">
        <v>28</v>
      </c>
      <c r="S2" s="281"/>
      <c r="T2" s="281"/>
      <c r="U2" s="281"/>
      <c r="V2" s="282"/>
      <c r="W2" s="270" t="s">
        <v>10</v>
      </c>
      <c r="X2" s="1"/>
      <c r="Y2" s="1"/>
      <c r="Z2" s="1"/>
    </row>
    <row r="3" spans="1:26" ht="13.5" customHeight="1">
      <c r="A3" s="273" t="s">
        <v>29</v>
      </c>
      <c r="B3" s="280"/>
      <c r="C3" s="275" t="s">
        <v>30</v>
      </c>
      <c r="D3" s="264" t="s">
        <v>31</v>
      </c>
      <c r="E3" s="268"/>
      <c r="F3" s="264" t="s">
        <v>32</v>
      </c>
      <c r="G3" s="265"/>
      <c r="H3" s="266" t="s">
        <v>30</v>
      </c>
      <c r="I3" s="264" t="s">
        <v>31</v>
      </c>
      <c r="J3" s="268"/>
      <c r="K3" s="264" t="s">
        <v>32</v>
      </c>
      <c r="L3" s="269"/>
      <c r="M3" s="266" t="s">
        <v>30</v>
      </c>
      <c r="N3" s="264" t="s">
        <v>31</v>
      </c>
      <c r="O3" s="277"/>
      <c r="P3" s="264" t="s">
        <v>32</v>
      </c>
      <c r="Q3" s="265"/>
      <c r="R3" s="266" t="s">
        <v>30</v>
      </c>
      <c r="S3" s="264" t="s">
        <v>31</v>
      </c>
      <c r="T3" s="268"/>
      <c r="U3" s="264" t="s">
        <v>32</v>
      </c>
      <c r="V3" s="265"/>
      <c r="W3" s="271"/>
      <c r="X3" s="1"/>
      <c r="Y3" s="1"/>
      <c r="Z3" s="1"/>
    </row>
    <row r="4" spans="1:26" ht="13.5" customHeight="1" thickBot="1">
      <c r="A4" s="274"/>
      <c r="B4" s="280"/>
      <c r="C4" s="276"/>
      <c r="D4" s="58" t="s">
        <v>11</v>
      </c>
      <c r="E4" s="58" t="s">
        <v>12</v>
      </c>
      <c r="F4" s="58" t="s">
        <v>11</v>
      </c>
      <c r="G4" s="59" t="s">
        <v>12</v>
      </c>
      <c r="H4" s="267"/>
      <c r="I4" s="58" t="s">
        <v>11</v>
      </c>
      <c r="J4" s="58" t="s">
        <v>12</v>
      </c>
      <c r="K4" s="58" t="s">
        <v>11</v>
      </c>
      <c r="L4" s="60" t="s">
        <v>12</v>
      </c>
      <c r="M4" s="267"/>
      <c r="N4" s="58" t="s">
        <v>11</v>
      </c>
      <c r="O4" s="58" t="s">
        <v>12</v>
      </c>
      <c r="P4" s="58" t="s">
        <v>11</v>
      </c>
      <c r="Q4" s="59" t="s">
        <v>12</v>
      </c>
      <c r="R4" s="267"/>
      <c r="S4" s="58" t="s">
        <v>11</v>
      </c>
      <c r="T4" s="58" t="s">
        <v>12</v>
      </c>
      <c r="U4" s="58" t="s">
        <v>11</v>
      </c>
      <c r="V4" s="59" t="s">
        <v>12</v>
      </c>
      <c r="W4" s="272"/>
      <c r="X4" s="1"/>
      <c r="Y4" s="1"/>
      <c r="Z4" s="1"/>
    </row>
    <row r="5" spans="1:23" ht="15" customHeight="1">
      <c r="A5" s="260" t="s">
        <v>67</v>
      </c>
      <c r="B5" s="263" t="s">
        <v>1</v>
      </c>
      <c r="C5" s="118" t="s">
        <v>38</v>
      </c>
      <c r="D5" s="68">
        <v>4</v>
      </c>
      <c r="E5" s="68">
        <v>4</v>
      </c>
      <c r="F5" s="68"/>
      <c r="G5" s="69"/>
      <c r="H5" s="67" t="s">
        <v>43</v>
      </c>
      <c r="I5" s="68">
        <v>2</v>
      </c>
      <c r="J5" s="68">
        <v>2</v>
      </c>
      <c r="K5" s="68"/>
      <c r="L5" s="137"/>
      <c r="M5" s="135"/>
      <c r="N5" s="68"/>
      <c r="O5" s="68"/>
      <c r="P5" s="68"/>
      <c r="Q5" s="68"/>
      <c r="R5" s="101"/>
      <c r="S5" s="70"/>
      <c r="T5" s="70"/>
      <c r="U5" s="70"/>
      <c r="V5" s="71"/>
      <c r="W5" s="243" t="s">
        <v>122</v>
      </c>
    </row>
    <row r="6" spans="1:23" ht="15" customHeight="1">
      <c r="A6" s="261"/>
      <c r="B6" s="246"/>
      <c r="C6" s="119" t="s">
        <v>39</v>
      </c>
      <c r="D6" s="65">
        <v>2</v>
      </c>
      <c r="E6" s="65">
        <v>2</v>
      </c>
      <c r="F6" s="65"/>
      <c r="G6" s="66"/>
      <c r="H6" s="72" t="s">
        <v>44</v>
      </c>
      <c r="I6" s="73">
        <v>1</v>
      </c>
      <c r="J6" s="73">
        <v>1</v>
      </c>
      <c r="K6" s="73"/>
      <c r="L6" s="138"/>
      <c r="M6" s="136"/>
      <c r="N6" s="73"/>
      <c r="O6" s="73"/>
      <c r="P6" s="73"/>
      <c r="Q6" s="73"/>
      <c r="R6" s="102"/>
      <c r="S6" s="74"/>
      <c r="T6" s="74"/>
      <c r="U6" s="74"/>
      <c r="V6" s="75"/>
      <c r="W6" s="244"/>
    </row>
    <row r="7" spans="1:23" ht="15" customHeight="1">
      <c r="A7" s="261"/>
      <c r="B7" s="246"/>
      <c r="C7" s="120" t="s">
        <v>40</v>
      </c>
      <c r="D7" s="73">
        <v>2</v>
      </c>
      <c r="E7" s="73">
        <v>2</v>
      </c>
      <c r="F7" s="73"/>
      <c r="G7" s="77"/>
      <c r="H7" s="76" t="s">
        <v>47</v>
      </c>
      <c r="I7" s="73"/>
      <c r="J7" s="73"/>
      <c r="K7" s="73">
        <v>2</v>
      </c>
      <c r="L7" s="138">
        <v>2</v>
      </c>
      <c r="M7" s="95"/>
      <c r="N7" s="100"/>
      <c r="O7" s="100"/>
      <c r="P7" s="100"/>
      <c r="Q7" s="100"/>
      <c r="R7" s="81"/>
      <c r="S7" s="78"/>
      <c r="T7" s="78"/>
      <c r="U7" s="79"/>
      <c r="V7" s="80"/>
      <c r="W7" s="244"/>
    </row>
    <row r="8" spans="1:23" ht="15" customHeight="1">
      <c r="A8" s="261"/>
      <c r="B8" s="246"/>
      <c r="C8" s="119" t="s">
        <v>41</v>
      </c>
      <c r="D8" s="73"/>
      <c r="E8" s="73"/>
      <c r="F8" s="73">
        <v>4</v>
      </c>
      <c r="G8" s="77">
        <v>4</v>
      </c>
      <c r="H8" s="72" t="s">
        <v>48</v>
      </c>
      <c r="I8" s="73"/>
      <c r="J8" s="73"/>
      <c r="K8" s="73">
        <v>1</v>
      </c>
      <c r="L8" s="138">
        <v>1</v>
      </c>
      <c r="M8" s="95"/>
      <c r="N8" s="100"/>
      <c r="O8" s="100"/>
      <c r="P8" s="100"/>
      <c r="Q8" s="100"/>
      <c r="R8" s="81"/>
      <c r="S8" s="78"/>
      <c r="T8" s="78"/>
      <c r="U8" s="78"/>
      <c r="V8" s="83"/>
      <c r="W8" s="244"/>
    </row>
    <row r="9" spans="1:23" ht="15" customHeight="1">
      <c r="A9" s="261"/>
      <c r="B9" s="246"/>
      <c r="C9" s="119" t="s">
        <v>42</v>
      </c>
      <c r="D9" s="73"/>
      <c r="E9" s="73"/>
      <c r="F9" s="73">
        <v>2</v>
      </c>
      <c r="G9" s="77">
        <v>2</v>
      </c>
      <c r="H9" s="97"/>
      <c r="I9" s="100"/>
      <c r="J9" s="100"/>
      <c r="K9" s="73"/>
      <c r="L9" s="138"/>
      <c r="M9" s="95"/>
      <c r="N9" s="100"/>
      <c r="O9" s="100"/>
      <c r="P9" s="100"/>
      <c r="Q9" s="100"/>
      <c r="R9" s="103"/>
      <c r="S9" s="78"/>
      <c r="T9" s="78"/>
      <c r="U9" s="78"/>
      <c r="V9" s="83"/>
      <c r="W9" s="244"/>
    </row>
    <row r="10" spans="1:23" ht="15" customHeight="1">
      <c r="A10" s="261"/>
      <c r="B10" s="246"/>
      <c r="C10" s="98" t="s">
        <v>76</v>
      </c>
      <c r="D10" s="73"/>
      <c r="E10" s="73"/>
      <c r="F10" s="73">
        <v>2</v>
      </c>
      <c r="G10" s="77">
        <v>2</v>
      </c>
      <c r="H10" s="97"/>
      <c r="I10" s="100"/>
      <c r="J10" s="100"/>
      <c r="K10" s="100"/>
      <c r="L10" s="139"/>
      <c r="M10" s="95"/>
      <c r="N10" s="100"/>
      <c r="O10" s="100"/>
      <c r="P10" s="100"/>
      <c r="Q10" s="100"/>
      <c r="R10" s="84"/>
      <c r="S10" s="85"/>
      <c r="T10" s="85"/>
      <c r="U10" s="85"/>
      <c r="V10" s="86"/>
      <c r="W10" s="244"/>
    </row>
    <row r="11" spans="1:23" ht="15" customHeight="1" thickBot="1">
      <c r="A11" s="261"/>
      <c r="B11" s="123"/>
      <c r="C11" s="121" t="s">
        <v>69</v>
      </c>
      <c r="D11" s="4">
        <f>SUM(D5:D10)</f>
        <v>8</v>
      </c>
      <c r="E11" s="4">
        <f>SUM(E5:E10)</f>
        <v>8</v>
      </c>
      <c r="F11" s="4">
        <f>SUM(F5:F10)</f>
        <v>8</v>
      </c>
      <c r="G11" s="63">
        <f>SUM(G5:G10)</f>
        <v>8</v>
      </c>
      <c r="H11" s="140" t="s">
        <v>69</v>
      </c>
      <c r="I11" s="90">
        <f>SUM(I5:I10)</f>
        <v>3</v>
      </c>
      <c r="J11" s="90">
        <f>SUM(J5:J10)</f>
        <v>3</v>
      </c>
      <c r="K11" s="90">
        <f>SUM(K5:K10)</f>
        <v>3</v>
      </c>
      <c r="L11" s="141">
        <f>SUM(L5:L10)</f>
        <v>3</v>
      </c>
      <c r="M11" s="146"/>
      <c r="N11" s="147"/>
      <c r="O11" s="147"/>
      <c r="P11" s="147"/>
      <c r="Q11" s="147"/>
      <c r="R11" s="153"/>
      <c r="S11" s="154"/>
      <c r="T11" s="154"/>
      <c r="U11" s="154"/>
      <c r="V11" s="155"/>
      <c r="W11" s="245"/>
    </row>
    <row r="12" spans="1:23" ht="15" customHeight="1">
      <c r="A12" s="261"/>
      <c r="B12" s="246" t="s">
        <v>3</v>
      </c>
      <c r="C12" s="105"/>
      <c r="D12" s="65"/>
      <c r="E12" s="65"/>
      <c r="F12" s="65"/>
      <c r="G12" s="66"/>
      <c r="H12" s="185" t="s">
        <v>77</v>
      </c>
      <c r="I12" s="68">
        <v>2</v>
      </c>
      <c r="J12" s="68">
        <v>2</v>
      </c>
      <c r="K12" s="68"/>
      <c r="L12" s="69"/>
      <c r="M12" s="191" t="s">
        <v>130</v>
      </c>
      <c r="N12" s="68">
        <v>2</v>
      </c>
      <c r="O12" s="68">
        <v>2</v>
      </c>
      <c r="P12" s="174"/>
      <c r="Q12" s="175"/>
      <c r="R12" s="173" t="s">
        <v>132</v>
      </c>
      <c r="S12" s="68">
        <v>2</v>
      </c>
      <c r="T12" s="68">
        <v>2</v>
      </c>
      <c r="U12" s="176"/>
      <c r="V12" s="177"/>
      <c r="W12" s="248" t="s">
        <v>134</v>
      </c>
    </row>
    <row r="13" spans="1:23" ht="15" customHeight="1">
      <c r="A13" s="261"/>
      <c r="B13" s="246"/>
      <c r="C13" s="98"/>
      <c r="D13" s="73"/>
      <c r="E13" s="73"/>
      <c r="F13" s="73"/>
      <c r="G13" s="77"/>
      <c r="H13" s="72" t="s">
        <v>45</v>
      </c>
      <c r="I13" s="73">
        <v>2</v>
      </c>
      <c r="J13" s="73">
        <v>2</v>
      </c>
      <c r="K13" s="82"/>
      <c r="L13" s="145"/>
      <c r="M13" s="192" t="s">
        <v>136</v>
      </c>
      <c r="N13" s="65">
        <v>2</v>
      </c>
      <c r="O13" s="65">
        <v>2</v>
      </c>
      <c r="P13" s="73"/>
      <c r="Q13" s="77"/>
      <c r="R13" s="178" t="s">
        <v>138</v>
      </c>
      <c r="S13" s="65">
        <v>2</v>
      </c>
      <c r="T13" s="65">
        <v>2</v>
      </c>
      <c r="U13" s="73"/>
      <c r="V13" s="77"/>
      <c r="W13" s="249"/>
    </row>
    <row r="14" spans="1:23" ht="15" customHeight="1">
      <c r="A14" s="261"/>
      <c r="B14" s="246"/>
      <c r="C14" s="98"/>
      <c r="D14" s="73"/>
      <c r="E14" s="73"/>
      <c r="F14" s="73"/>
      <c r="G14" s="77"/>
      <c r="H14" s="186" t="s">
        <v>46</v>
      </c>
      <c r="I14" s="73">
        <v>2</v>
      </c>
      <c r="J14" s="73">
        <v>2</v>
      </c>
      <c r="K14" s="82"/>
      <c r="L14" s="145"/>
      <c r="M14" s="192" t="s">
        <v>131</v>
      </c>
      <c r="N14" s="179"/>
      <c r="O14" s="179"/>
      <c r="P14" s="73">
        <v>2</v>
      </c>
      <c r="Q14" s="77">
        <v>2</v>
      </c>
      <c r="R14" s="178" t="s">
        <v>133</v>
      </c>
      <c r="S14" s="180"/>
      <c r="T14" s="180"/>
      <c r="U14" s="73">
        <v>2</v>
      </c>
      <c r="V14" s="77">
        <v>2</v>
      </c>
      <c r="W14" s="249"/>
    </row>
    <row r="15" spans="1:23" ht="15" customHeight="1">
      <c r="A15" s="261"/>
      <c r="B15" s="246"/>
      <c r="C15" s="98"/>
      <c r="D15" s="73"/>
      <c r="E15" s="73"/>
      <c r="F15" s="73"/>
      <c r="G15" s="77"/>
      <c r="H15" s="187" t="s">
        <v>78</v>
      </c>
      <c r="I15" s="87"/>
      <c r="J15" s="87"/>
      <c r="K15" s="73">
        <v>2</v>
      </c>
      <c r="L15" s="77">
        <v>2</v>
      </c>
      <c r="M15" s="192" t="s">
        <v>137</v>
      </c>
      <c r="N15" s="87"/>
      <c r="O15" s="87"/>
      <c r="P15" s="73">
        <v>2</v>
      </c>
      <c r="Q15" s="77">
        <v>2</v>
      </c>
      <c r="R15" s="178" t="s">
        <v>139</v>
      </c>
      <c r="S15" s="180"/>
      <c r="T15" s="180"/>
      <c r="U15" s="73">
        <v>2</v>
      </c>
      <c r="V15" s="77">
        <v>2</v>
      </c>
      <c r="W15" s="249"/>
    </row>
    <row r="16" spans="1:23" ht="15" customHeight="1">
      <c r="A16" s="261"/>
      <c r="B16" s="246"/>
      <c r="C16" s="98"/>
      <c r="D16" s="73"/>
      <c r="E16" s="73"/>
      <c r="F16" s="73"/>
      <c r="G16" s="77"/>
      <c r="H16" s="142" t="s">
        <v>49</v>
      </c>
      <c r="I16" s="87"/>
      <c r="J16" s="87"/>
      <c r="K16" s="73">
        <v>2</v>
      </c>
      <c r="L16" s="77">
        <v>2</v>
      </c>
      <c r="M16" s="72"/>
      <c r="N16" s="87"/>
      <c r="O16" s="87"/>
      <c r="P16" s="73"/>
      <c r="Q16" s="77"/>
      <c r="R16" s="156"/>
      <c r="S16" s="85"/>
      <c r="T16" s="85"/>
      <c r="U16" s="85"/>
      <c r="V16" s="86"/>
      <c r="W16" s="249"/>
    </row>
    <row r="17" spans="1:23" ht="15" customHeight="1">
      <c r="A17" s="261"/>
      <c r="B17" s="246"/>
      <c r="C17" s="99"/>
      <c r="D17" s="73"/>
      <c r="E17" s="73"/>
      <c r="F17" s="73"/>
      <c r="G17" s="77"/>
      <c r="H17" s="142" t="s">
        <v>50</v>
      </c>
      <c r="I17" s="73"/>
      <c r="J17" s="73"/>
      <c r="K17" s="73">
        <v>2</v>
      </c>
      <c r="L17" s="77">
        <v>2</v>
      </c>
      <c r="M17" s="97"/>
      <c r="N17" s="100"/>
      <c r="O17" s="100"/>
      <c r="P17" s="100"/>
      <c r="Q17" s="150"/>
      <c r="R17" s="156"/>
      <c r="S17" s="85"/>
      <c r="T17" s="85"/>
      <c r="U17" s="85"/>
      <c r="V17" s="86"/>
      <c r="W17" s="249"/>
    </row>
    <row r="18" spans="1:23" ht="15" customHeight="1" thickBot="1">
      <c r="A18" s="261"/>
      <c r="B18" s="246"/>
      <c r="C18" s="107" t="s">
        <v>70</v>
      </c>
      <c r="D18" s="4">
        <v>0</v>
      </c>
      <c r="E18" s="4">
        <v>0</v>
      </c>
      <c r="F18" s="4">
        <v>0</v>
      </c>
      <c r="G18" s="63">
        <v>0</v>
      </c>
      <c r="H18" s="18" t="s">
        <v>70</v>
      </c>
      <c r="I18" s="17">
        <f>SUM(I12:I17)</f>
        <v>6</v>
      </c>
      <c r="J18" s="17">
        <f>SUM(J12:J17)</f>
        <v>6</v>
      </c>
      <c r="K18" s="17">
        <f>SUM(K12:K17)</f>
        <v>6</v>
      </c>
      <c r="L18" s="19">
        <f>SUM(L12:L17)</f>
        <v>6</v>
      </c>
      <c r="M18" s="18"/>
      <c r="N18" s="104"/>
      <c r="O18" s="104"/>
      <c r="P18" s="104"/>
      <c r="Q18" s="151"/>
      <c r="R18" s="18"/>
      <c r="S18" s="104"/>
      <c r="T18" s="104"/>
      <c r="U18" s="104"/>
      <c r="V18" s="144"/>
      <c r="W18" s="249"/>
    </row>
    <row r="19" spans="1:23" s="31" customFormat="1" ht="15" customHeight="1" thickBot="1">
      <c r="A19" s="262"/>
      <c r="B19" s="247"/>
      <c r="C19" s="122" t="s">
        <v>68</v>
      </c>
      <c r="D19" s="22">
        <f>D11+D18</f>
        <v>8</v>
      </c>
      <c r="E19" s="22">
        <f>E11+E18</f>
        <v>8</v>
      </c>
      <c r="F19" s="22">
        <f>F11+F18</f>
        <v>8</v>
      </c>
      <c r="G19" s="62">
        <f>G11+G18</f>
        <v>8</v>
      </c>
      <c r="H19" s="143" t="s">
        <v>37</v>
      </c>
      <c r="I19" s="22">
        <f>I11+I18</f>
        <v>9</v>
      </c>
      <c r="J19" s="22">
        <f>J11+J18</f>
        <v>9</v>
      </c>
      <c r="K19" s="22">
        <f>K11+K18</f>
        <v>9</v>
      </c>
      <c r="L19" s="62">
        <f>L11+L18</f>
        <v>9</v>
      </c>
      <c r="M19" s="143" t="s">
        <v>37</v>
      </c>
      <c r="N19" s="148">
        <f>SUM(N5:N17)</f>
        <v>4</v>
      </c>
      <c r="O19" s="148">
        <f>SUM(O5:O17)</f>
        <v>4</v>
      </c>
      <c r="P19" s="148">
        <f>SUM(P5:P17)</f>
        <v>4</v>
      </c>
      <c r="Q19" s="152">
        <f>SUM(Q5:Q17)</f>
        <v>4</v>
      </c>
      <c r="R19" s="21" t="s">
        <v>37</v>
      </c>
      <c r="S19" s="148">
        <f>SUM(S10:S17)</f>
        <v>4</v>
      </c>
      <c r="T19" s="148">
        <f>SUM(T10:T17)</f>
        <v>4</v>
      </c>
      <c r="U19" s="148">
        <f>SUM(U10:U17)</f>
        <v>4</v>
      </c>
      <c r="V19" s="149">
        <f>SUM(V10:V17)</f>
        <v>4</v>
      </c>
      <c r="W19" s="250"/>
    </row>
    <row r="20" spans="1:23" ht="15.75" customHeight="1">
      <c r="A20" s="251" t="s">
        <v>51</v>
      </c>
      <c r="B20" s="254" t="s">
        <v>1</v>
      </c>
      <c r="C20" s="111" t="s">
        <v>52</v>
      </c>
      <c r="D20" s="6">
        <v>2</v>
      </c>
      <c r="E20" s="6">
        <v>2</v>
      </c>
      <c r="F20" s="6"/>
      <c r="G20" s="10"/>
      <c r="H20" s="9" t="s">
        <v>96</v>
      </c>
      <c r="I20" s="11">
        <v>2</v>
      </c>
      <c r="J20" s="11">
        <v>2</v>
      </c>
      <c r="K20" s="11"/>
      <c r="L20" s="12"/>
      <c r="M20" s="112" t="s">
        <v>97</v>
      </c>
      <c r="N20" s="11">
        <v>2</v>
      </c>
      <c r="O20" s="11">
        <v>2</v>
      </c>
      <c r="P20" s="11"/>
      <c r="Q20" s="12"/>
      <c r="R20" s="9" t="s">
        <v>98</v>
      </c>
      <c r="S20" s="11">
        <v>7</v>
      </c>
      <c r="T20" s="11">
        <v>7</v>
      </c>
      <c r="U20" s="11"/>
      <c r="V20" s="13"/>
      <c r="W20" s="108"/>
    </row>
    <row r="21" spans="1:23" ht="15.75" customHeight="1">
      <c r="A21" s="252"/>
      <c r="B21" s="255"/>
      <c r="C21" s="112" t="s">
        <v>53</v>
      </c>
      <c r="D21" s="11">
        <v>2</v>
      </c>
      <c r="E21" s="11">
        <v>2</v>
      </c>
      <c r="F21" s="11"/>
      <c r="G21" s="13"/>
      <c r="H21" s="109" t="s">
        <v>55</v>
      </c>
      <c r="I21" s="14">
        <v>2</v>
      </c>
      <c r="J21" s="14">
        <v>2</v>
      </c>
      <c r="K21" s="14"/>
      <c r="L21" s="15"/>
      <c r="M21" s="112" t="s">
        <v>79</v>
      </c>
      <c r="N21" s="11">
        <v>2</v>
      </c>
      <c r="O21" s="11">
        <v>2</v>
      </c>
      <c r="P21" s="11"/>
      <c r="Q21" s="12"/>
      <c r="R21" s="9" t="s">
        <v>102</v>
      </c>
      <c r="S21" s="11"/>
      <c r="T21" s="11"/>
      <c r="U21" s="11">
        <v>7</v>
      </c>
      <c r="V21" s="13">
        <v>7</v>
      </c>
      <c r="W21" s="8"/>
    </row>
    <row r="22" spans="1:23" ht="15.75" customHeight="1">
      <c r="A22" s="252"/>
      <c r="B22" s="255"/>
      <c r="C22" s="112" t="s">
        <v>80</v>
      </c>
      <c r="D22" s="11">
        <v>2</v>
      </c>
      <c r="E22" s="11">
        <v>2</v>
      </c>
      <c r="F22" s="11"/>
      <c r="G22" s="13"/>
      <c r="H22" s="109" t="s">
        <v>100</v>
      </c>
      <c r="I22" s="14">
        <v>2</v>
      </c>
      <c r="J22" s="14">
        <v>2</v>
      </c>
      <c r="K22" s="14"/>
      <c r="L22" s="15"/>
      <c r="M22" s="112" t="s">
        <v>59</v>
      </c>
      <c r="N22" s="11">
        <v>2</v>
      </c>
      <c r="O22" s="11">
        <v>2</v>
      </c>
      <c r="P22" s="11"/>
      <c r="Q22" s="12"/>
      <c r="R22" s="9"/>
      <c r="S22" s="11"/>
      <c r="T22" s="11"/>
      <c r="U22" s="11"/>
      <c r="V22" s="13"/>
      <c r="W22" s="8">
        <f>D29+F29+I29+K29+N29+P29+S29+U29</f>
        <v>60</v>
      </c>
    </row>
    <row r="23" spans="1:23" ht="15.75" customHeight="1">
      <c r="A23" s="252"/>
      <c r="B23" s="255"/>
      <c r="C23" s="112" t="s">
        <v>81</v>
      </c>
      <c r="D23" s="11">
        <v>2</v>
      </c>
      <c r="E23" s="11">
        <v>2</v>
      </c>
      <c r="F23" s="11"/>
      <c r="G23" s="13"/>
      <c r="H23" s="109" t="s">
        <v>82</v>
      </c>
      <c r="I23" s="14">
        <v>2</v>
      </c>
      <c r="J23" s="14">
        <v>2</v>
      </c>
      <c r="K23" s="14"/>
      <c r="L23" s="15"/>
      <c r="M23" s="112" t="s">
        <v>83</v>
      </c>
      <c r="N23" s="11">
        <v>2</v>
      </c>
      <c r="O23" s="11">
        <v>2</v>
      </c>
      <c r="P23" s="11"/>
      <c r="Q23" s="12"/>
      <c r="R23" s="9"/>
      <c r="S23" s="11"/>
      <c r="T23" s="11"/>
      <c r="U23" s="11"/>
      <c r="V23" s="13"/>
      <c r="W23" s="257" t="s">
        <v>0</v>
      </c>
    </row>
    <row r="24" spans="1:23" ht="15.75" customHeight="1">
      <c r="A24" s="252"/>
      <c r="B24" s="255"/>
      <c r="C24" s="112" t="s">
        <v>54</v>
      </c>
      <c r="D24" s="11">
        <v>2</v>
      </c>
      <c r="E24" s="11">
        <v>2</v>
      </c>
      <c r="F24" s="11"/>
      <c r="G24" s="13"/>
      <c r="H24" s="110" t="s">
        <v>103</v>
      </c>
      <c r="I24" s="14"/>
      <c r="J24" s="14"/>
      <c r="K24" s="14">
        <v>2</v>
      </c>
      <c r="L24" s="15">
        <v>2</v>
      </c>
      <c r="M24" s="112" t="s">
        <v>84</v>
      </c>
      <c r="N24" s="11"/>
      <c r="O24" s="11"/>
      <c r="P24" s="11">
        <v>2</v>
      </c>
      <c r="Q24" s="12">
        <v>2</v>
      </c>
      <c r="R24" s="9"/>
      <c r="S24" s="11"/>
      <c r="T24" s="11"/>
      <c r="U24" s="11"/>
      <c r="V24" s="13"/>
      <c r="W24" s="257"/>
    </row>
    <row r="25" spans="1:23" ht="15.75" customHeight="1">
      <c r="A25" s="252"/>
      <c r="B25" s="255"/>
      <c r="C25" s="112" t="s">
        <v>85</v>
      </c>
      <c r="D25" s="11"/>
      <c r="E25" s="11"/>
      <c r="F25" s="11">
        <v>2</v>
      </c>
      <c r="G25" s="13">
        <v>2</v>
      </c>
      <c r="H25" s="110" t="s">
        <v>86</v>
      </c>
      <c r="I25" s="14"/>
      <c r="J25" s="14"/>
      <c r="K25" s="14">
        <v>2</v>
      </c>
      <c r="L25" s="15">
        <v>2</v>
      </c>
      <c r="M25" s="112" t="s">
        <v>87</v>
      </c>
      <c r="N25" s="11"/>
      <c r="O25" s="11"/>
      <c r="P25" s="11">
        <v>2</v>
      </c>
      <c r="Q25" s="12">
        <v>2</v>
      </c>
      <c r="R25" s="9"/>
      <c r="S25" s="11"/>
      <c r="T25" s="11"/>
      <c r="U25" s="11"/>
      <c r="V25" s="13"/>
      <c r="W25" s="8"/>
    </row>
    <row r="26" spans="1:23" ht="15.75" customHeight="1">
      <c r="A26" s="252"/>
      <c r="B26" s="255"/>
      <c r="C26" s="112" t="s">
        <v>88</v>
      </c>
      <c r="D26" s="11"/>
      <c r="E26" s="11"/>
      <c r="F26" s="11">
        <v>2</v>
      </c>
      <c r="G26" s="13">
        <v>2</v>
      </c>
      <c r="H26" s="110" t="s">
        <v>58</v>
      </c>
      <c r="I26" s="14"/>
      <c r="J26" s="14"/>
      <c r="K26" s="14">
        <v>2</v>
      </c>
      <c r="L26" s="15">
        <v>2</v>
      </c>
      <c r="M26" s="112" t="s">
        <v>104</v>
      </c>
      <c r="N26" s="11"/>
      <c r="O26" s="11"/>
      <c r="P26" s="11">
        <v>2</v>
      </c>
      <c r="Q26" s="12">
        <v>2</v>
      </c>
      <c r="R26" s="9"/>
      <c r="S26" s="11"/>
      <c r="T26" s="11"/>
      <c r="U26" s="11"/>
      <c r="V26" s="13"/>
      <c r="W26" s="8"/>
    </row>
    <row r="27" spans="1:23" ht="15.75" customHeight="1">
      <c r="A27" s="252"/>
      <c r="B27" s="255"/>
      <c r="C27" s="112" t="s">
        <v>89</v>
      </c>
      <c r="D27" s="11"/>
      <c r="E27" s="11"/>
      <c r="F27" s="11">
        <v>2</v>
      </c>
      <c r="G27" s="13">
        <v>2</v>
      </c>
      <c r="H27" s="110"/>
      <c r="I27" s="14"/>
      <c r="J27" s="14"/>
      <c r="K27" s="14"/>
      <c r="L27" s="15"/>
      <c r="M27" s="113"/>
      <c r="N27" s="11"/>
      <c r="O27" s="11"/>
      <c r="P27" s="11"/>
      <c r="Q27" s="12"/>
      <c r="R27" s="9"/>
      <c r="S27" s="11"/>
      <c r="T27" s="11"/>
      <c r="U27" s="11"/>
      <c r="V27" s="13"/>
      <c r="W27" s="8"/>
    </row>
    <row r="28" spans="1:23" ht="15.75" customHeight="1">
      <c r="A28" s="252"/>
      <c r="B28" s="255"/>
      <c r="C28" s="112" t="s">
        <v>90</v>
      </c>
      <c r="D28" s="11"/>
      <c r="E28" s="11"/>
      <c r="F28" s="11">
        <v>2</v>
      </c>
      <c r="G28" s="13">
        <v>2</v>
      </c>
      <c r="H28" s="110"/>
      <c r="I28" s="14"/>
      <c r="J28" s="14"/>
      <c r="K28" s="14"/>
      <c r="L28" s="15"/>
      <c r="M28" s="113"/>
      <c r="N28" s="11"/>
      <c r="O28" s="11"/>
      <c r="P28" s="11"/>
      <c r="Q28" s="12"/>
      <c r="R28" s="9"/>
      <c r="S28" s="11"/>
      <c r="T28" s="11"/>
      <c r="U28" s="11"/>
      <c r="V28" s="13"/>
      <c r="W28" s="8"/>
    </row>
    <row r="29" spans="1:23" ht="15.75" customHeight="1" thickBot="1">
      <c r="A29" s="252"/>
      <c r="B29" s="256"/>
      <c r="C29" s="124" t="s">
        <v>2</v>
      </c>
      <c r="D29" s="4">
        <f>SUM(D20:D28)</f>
        <v>10</v>
      </c>
      <c r="E29" s="4">
        <f>SUM(E20:E28)</f>
        <v>10</v>
      </c>
      <c r="F29" s="4">
        <f>SUM(F20:F28)</f>
        <v>8</v>
      </c>
      <c r="G29" s="63">
        <f>SUM(G20:G28)</f>
        <v>8</v>
      </c>
      <c r="H29" s="132" t="s">
        <v>2</v>
      </c>
      <c r="I29" s="133">
        <f>SUM(I20:I28)</f>
        <v>8</v>
      </c>
      <c r="J29" s="133">
        <f>SUM(J20:J28)</f>
        <v>8</v>
      </c>
      <c r="K29" s="133">
        <f>SUM(K20:K28)</f>
        <v>6</v>
      </c>
      <c r="L29" s="134">
        <f>SUM(L20:L28)</f>
        <v>6</v>
      </c>
      <c r="M29" s="96" t="s">
        <v>2</v>
      </c>
      <c r="N29" s="4">
        <f>SUM(N20:N28)</f>
        <v>8</v>
      </c>
      <c r="O29" s="4">
        <f>SUM(O20:O28)</f>
        <v>8</v>
      </c>
      <c r="P29" s="4">
        <f>SUM(P20:P28)</f>
        <v>6</v>
      </c>
      <c r="Q29" s="4">
        <f>SUM(Q20:Q28)</f>
        <v>6</v>
      </c>
      <c r="R29" s="3" t="s">
        <v>2</v>
      </c>
      <c r="S29" s="4">
        <f>SUM(S20:S28)</f>
        <v>7</v>
      </c>
      <c r="T29" s="4">
        <f>SUM(T20:T28)</f>
        <v>7</v>
      </c>
      <c r="U29" s="4">
        <f>SUM(U20:U28)</f>
        <v>7</v>
      </c>
      <c r="V29" s="63">
        <f>SUM(V20:V28)</f>
        <v>7</v>
      </c>
      <c r="W29" s="88"/>
    </row>
    <row r="30" spans="1:23" ht="15.75" customHeight="1">
      <c r="A30" s="252"/>
      <c r="B30" s="258" t="s">
        <v>3</v>
      </c>
      <c r="C30" s="125"/>
      <c r="D30" s="11"/>
      <c r="E30" s="11"/>
      <c r="F30" s="11"/>
      <c r="G30" s="13"/>
      <c r="H30" s="188" t="s">
        <v>56</v>
      </c>
      <c r="I30" s="11">
        <v>2</v>
      </c>
      <c r="J30" s="11">
        <v>2</v>
      </c>
      <c r="K30" s="11"/>
      <c r="L30" s="12"/>
      <c r="M30" s="188" t="s">
        <v>91</v>
      </c>
      <c r="N30" s="6">
        <v>2</v>
      </c>
      <c r="O30" s="6">
        <v>2</v>
      </c>
      <c r="P30" s="6"/>
      <c r="Q30" s="10"/>
      <c r="R30" s="199" t="s">
        <v>99</v>
      </c>
      <c r="S30" s="6">
        <v>2</v>
      </c>
      <c r="T30" s="6">
        <v>2</v>
      </c>
      <c r="U30" s="6"/>
      <c r="V30" s="10"/>
      <c r="W30" s="234" t="s">
        <v>163</v>
      </c>
    </row>
    <row r="31" spans="1:23" ht="15.75" customHeight="1">
      <c r="A31" s="252"/>
      <c r="B31" s="255"/>
      <c r="C31" s="106"/>
      <c r="D31" s="14"/>
      <c r="E31" s="14"/>
      <c r="F31" s="14"/>
      <c r="G31" s="16"/>
      <c r="H31" s="109" t="s">
        <v>105</v>
      </c>
      <c r="I31" s="14">
        <v>2</v>
      </c>
      <c r="J31" s="11">
        <v>2</v>
      </c>
      <c r="K31" s="11"/>
      <c r="L31" s="12"/>
      <c r="M31" s="9" t="s">
        <v>92</v>
      </c>
      <c r="N31" s="11">
        <v>2</v>
      </c>
      <c r="O31" s="11">
        <v>2</v>
      </c>
      <c r="P31" s="11"/>
      <c r="Q31" s="13"/>
      <c r="R31" s="188" t="s">
        <v>101</v>
      </c>
      <c r="S31" s="14">
        <v>2</v>
      </c>
      <c r="T31" s="14">
        <v>2</v>
      </c>
      <c r="U31" s="11"/>
      <c r="V31" s="13"/>
      <c r="W31" s="235"/>
    </row>
    <row r="32" spans="1:23" ht="15.75" customHeight="1">
      <c r="A32" s="252"/>
      <c r="B32" s="255"/>
      <c r="C32" s="106"/>
      <c r="D32" s="14"/>
      <c r="E32" s="14"/>
      <c r="F32" s="14"/>
      <c r="G32" s="16"/>
      <c r="H32" s="110" t="s">
        <v>93</v>
      </c>
      <c r="I32" s="14"/>
      <c r="J32" s="11"/>
      <c r="K32" s="11">
        <v>2</v>
      </c>
      <c r="L32" s="12">
        <v>2</v>
      </c>
      <c r="M32" s="9" t="s">
        <v>60</v>
      </c>
      <c r="N32" s="11">
        <v>2</v>
      </c>
      <c r="O32" s="11">
        <v>2</v>
      </c>
      <c r="P32" s="11"/>
      <c r="Q32" s="13"/>
      <c r="R32" s="9" t="s">
        <v>153</v>
      </c>
      <c r="S32" s="11">
        <v>2</v>
      </c>
      <c r="T32" s="11">
        <v>2</v>
      </c>
      <c r="U32" s="11"/>
      <c r="V32" s="13"/>
      <c r="W32" s="235"/>
    </row>
    <row r="33" spans="1:23" ht="15.75" customHeight="1">
      <c r="A33" s="252"/>
      <c r="B33" s="255"/>
      <c r="C33" s="106"/>
      <c r="D33" s="14"/>
      <c r="E33" s="14"/>
      <c r="F33" s="14"/>
      <c r="G33" s="16"/>
      <c r="H33" s="189" t="s">
        <v>57</v>
      </c>
      <c r="I33" s="14"/>
      <c r="J33" s="11"/>
      <c r="K33" s="11">
        <v>2</v>
      </c>
      <c r="L33" s="12">
        <v>2</v>
      </c>
      <c r="M33" s="188" t="s">
        <v>152</v>
      </c>
      <c r="N33" s="11"/>
      <c r="O33" s="11"/>
      <c r="P33" s="11">
        <v>2</v>
      </c>
      <c r="Q33" s="13">
        <v>2</v>
      </c>
      <c r="R33" s="9" t="s">
        <v>154</v>
      </c>
      <c r="S33" s="11">
        <v>2</v>
      </c>
      <c r="T33" s="11">
        <v>2</v>
      </c>
      <c r="U33" s="11"/>
      <c r="V33" s="13"/>
      <c r="W33" s="235"/>
    </row>
    <row r="34" spans="1:23" ht="15.75" customHeight="1">
      <c r="A34" s="252"/>
      <c r="B34" s="255"/>
      <c r="C34" s="106"/>
      <c r="D34" s="14"/>
      <c r="E34" s="14"/>
      <c r="F34" s="14"/>
      <c r="G34" s="16"/>
      <c r="H34" s="110"/>
      <c r="I34" s="14"/>
      <c r="J34" s="11"/>
      <c r="K34" s="11"/>
      <c r="L34" s="12"/>
      <c r="M34" s="9" t="s">
        <v>146</v>
      </c>
      <c r="N34" s="11"/>
      <c r="O34" s="11"/>
      <c r="P34" s="11">
        <v>2</v>
      </c>
      <c r="Q34" s="13">
        <v>2</v>
      </c>
      <c r="R34" s="188" t="s">
        <v>156</v>
      </c>
      <c r="S34" s="11"/>
      <c r="T34" s="11"/>
      <c r="U34" s="11">
        <v>2</v>
      </c>
      <c r="V34" s="13">
        <v>2</v>
      </c>
      <c r="W34" s="235"/>
    </row>
    <row r="35" spans="1:23" ht="15.75" customHeight="1">
      <c r="A35" s="252"/>
      <c r="B35" s="255"/>
      <c r="C35" s="106"/>
      <c r="D35" s="14"/>
      <c r="E35" s="14"/>
      <c r="F35" s="14"/>
      <c r="G35" s="16"/>
      <c r="H35" s="198"/>
      <c r="I35" s="14"/>
      <c r="J35" s="11"/>
      <c r="K35" s="11"/>
      <c r="L35" s="12"/>
      <c r="M35" s="9" t="s">
        <v>145</v>
      </c>
      <c r="N35" s="11"/>
      <c r="O35" s="11"/>
      <c r="P35" s="11">
        <v>2</v>
      </c>
      <c r="Q35" s="13">
        <v>2</v>
      </c>
      <c r="R35" s="188" t="s">
        <v>157</v>
      </c>
      <c r="S35" s="11"/>
      <c r="T35" s="11"/>
      <c r="U35" s="11">
        <v>2</v>
      </c>
      <c r="V35" s="13">
        <v>2</v>
      </c>
      <c r="W35" s="235"/>
    </row>
    <row r="36" spans="1:23" ht="15.75" customHeight="1">
      <c r="A36" s="252"/>
      <c r="B36" s="255"/>
      <c r="C36" s="106"/>
      <c r="D36" s="14"/>
      <c r="E36" s="14"/>
      <c r="F36" s="14"/>
      <c r="G36" s="16"/>
      <c r="H36" s="110"/>
      <c r="I36" s="14"/>
      <c r="J36" s="11"/>
      <c r="K36" s="11"/>
      <c r="L36" s="12"/>
      <c r="M36" s="9"/>
      <c r="N36" s="11"/>
      <c r="O36" s="11"/>
      <c r="P36" s="11"/>
      <c r="Q36" s="13"/>
      <c r="R36" s="9" t="s">
        <v>158</v>
      </c>
      <c r="S36" s="11"/>
      <c r="T36" s="11"/>
      <c r="U36" s="11">
        <v>2</v>
      </c>
      <c r="V36" s="13">
        <v>2</v>
      </c>
      <c r="W36" s="235"/>
    </row>
    <row r="37" spans="1:23" ht="15.75" customHeight="1">
      <c r="A37" s="252"/>
      <c r="B37" s="255"/>
      <c r="C37" s="107" t="s">
        <v>4</v>
      </c>
      <c r="D37" s="17">
        <f>SUM(D30:D36)</f>
        <v>0</v>
      </c>
      <c r="E37" s="17">
        <f>SUM(E30:E36)</f>
        <v>0</v>
      </c>
      <c r="F37" s="17">
        <f>SUM(F30:F36)</f>
        <v>0</v>
      </c>
      <c r="G37" s="19">
        <f>SUM(G30:G36)</f>
        <v>0</v>
      </c>
      <c r="H37" s="18" t="s">
        <v>4</v>
      </c>
      <c r="I37" s="17">
        <f>SUM(I30:I36)</f>
        <v>4</v>
      </c>
      <c r="J37" s="17">
        <f>SUM(J30:J36)</f>
        <v>4</v>
      </c>
      <c r="K37" s="17">
        <f>SUM(K30:K36)</f>
        <v>4</v>
      </c>
      <c r="L37" s="20">
        <f>SUM(L30:L36)</f>
        <v>4</v>
      </c>
      <c r="M37" s="18" t="s">
        <v>4</v>
      </c>
      <c r="N37" s="17">
        <f>SUM(N30:N36)</f>
        <v>6</v>
      </c>
      <c r="O37" s="17">
        <f>SUM(O30:O36)</f>
        <v>6</v>
      </c>
      <c r="P37" s="17">
        <f>SUM(P30:P36)</f>
        <v>6</v>
      </c>
      <c r="Q37" s="19">
        <f>SUM(Q30:Q36)</f>
        <v>6</v>
      </c>
      <c r="R37" s="18" t="s">
        <v>4</v>
      </c>
      <c r="S37" s="17">
        <f>SUM(S30:S36)</f>
        <v>8</v>
      </c>
      <c r="T37" s="17">
        <f>SUM(T30:T36)</f>
        <v>8</v>
      </c>
      <c r="U37" s="17">
        <f>SUM(U30:U36)</f>
        <v>6</v>
      </c>
      <c r="V37" s="19">
        <f>SUM(V30:V36)</f>
        <v>6</v>
      </c>
      <c r="W37" s="235"/>
    </row>
    <row r="38" spans="1:23" ht="15.75" customHeight="1" thickBot="1">
      <c r="A38" s="253"/>
      <c r="B38" s="259"/>
      <c r="C38" s="122" t="s">
        <v>5</v>
      </c>
      <c r="D38" s="22">
        <f>SUM(D37,D29)</f>
        <v>10</v>
      </c>
      <c r="E38" s="22">
        <f>E29+E37</f>
        <v>10</v>
      </c>
      <c r="F38" s="22">
        <f>F29+F37</f>
        <v>8</v>
      </c>
      <c r="G38" s="62">
        <f>G29+G37</f>
        <v>8</v>
      </c>
      <c r="H38" s="21" t="s">
        <v>5</v>
      </c>
      <c r="I38" s="22">
        <f>I29+I37</f>
        <v>12</v>
      </c>
      <c r="J38" s="22">
        <f>J29+J37</f>
        <v>12</v>
      </c>
      <c r="K38" s="22">
        <f>K29+K37</f>
        <v>10</v>
      </c>
      <c r="L38" s="51">
        <f>L29+L37</f>
        <v>10</v>
      </c>
      <c r="M38" s="21" t="s">
        <v>5</v>
      </c>
      <c r="N38" s="22">
        <f>N29+N37</f>
        <v>14</v>
      </c>
      <c r="O38" s="22">
        <f>O29+O37</f>
        <v>14</v>
      </c>
      <c r="P38" s="22">
        <f>P29+P37</f>
        <v>12</v>
      </c>
      <c r="Q38" s="62">
        <f>Q29+Q37</f>
        <v>12</v>
      </c>
      <c r="R38" s="21" t="s">
        <v>5</v>
      </c>
      <c r="S38" s="22">
        <f>S29+S37</f>
        <v>15</v>
      </c>
      <c r="T38" s="22">
        <f>T29+T37</f>
        <v>15</v>
      </c>
      <c r="U38" s="22">
        <f>SUM(U29+U37)</f>
        <v>13</v>
      </c>
      <c r="V38" s="62">
        <f>V29+V37</f>
        <v>13</v>
      </c>
      <c r="W38" s="236"/>
    </row>
    <row r="39" spans="1:23" ht="15.75" customHeight="1">
      <c r="A39" s="230" t="s">
        <v>61</v>
      </c>
      <c r="B39" s="232" t="s">
        <v>1</v>
      </c>
      <c r="C39" s="126" t="s">
        <v>94</v>
      </c>
      <c r="D39" s="6">
        <v>2</v>
      </c>
      <c r="E39" s="6">
        <v>2</v>
      </c>
      <c r="F39" s="6"/>
      <c r="G39" s="7"/>
      <c r="H39" s="114" t="s">
        <v>123</v>
      </c>
      <c r="I39" s="6"/>
      <c r="J39" s="6"/>
      <c r="K39" s="6">
        <v>2</v>
      </c>
      <c r="L39" s="7">
        <v>2</v>
      </c>
      <c r="M39" s="114" t="s">
        <v>125</v>
      </c>
      <c r="N39" s="6">
        <v>2</v>
      </c>
      <c r="O39" s="6">
        <v>2</v>
      </c>
      <c r="P39" s="6"/>
      <c r="Q39" s="10"/>
      <c r="R39" s="116"/>
      <c r="S39" s="6"/>
      <c r="T39" s="6"/>
      <c r="U39" s="6"/>
      <c r="V39" s="10"/>
      <c r="W39" s="234" t="s">
        <v>75</v>
      </c>
    </row>
    <row r="40" spans="1:23" ht="15.75" customHeight="1">
      <c r="A40" s="230"/>
      <c r="B40" s="232"/>
      <c r="C40" s="126" t="s">
        <v>62</v>
      </c>
      <c r="D40" s="11"/>
      <c r="E40" s="11"/>
      <c r="F40" s="11">
        <v>2</v>
      </c>
      <c r="G40" s="12">
        <v>2</v>
      </c>
      <c r="H40" s="9"/>
      <c r="I40" s="11"/>
      <c r="J40" s="11"/>
      <c r="K40" s="11"/>
      <c r="L40" s="12"/>
      <c r="M40" s="91"/>
      <c r="N40" s="11"/>
      <c r="O40" s="11"/>
      <c r="P40" s="11"/>
      <c r="Q40" s="16"/>
      <c r="R40" s="110"/>
      <c r="S40" s="11"/>
      <c r="T40" s="11"/>
      <c r="U40" s="11"/>
      <c r="V40" s="13"/>
      <c r="W40" s="235"/>
    </row>
    <row r="41" spans="1:23" ht="15.75" customHeight="1">
      <c r="A41" s="230"/>
      <c r="B41" s="232"/>
      <c r="C41" s="127"/>
      <c r="D41" s="11"/>
      <c r="E41" s="11"/>
      <c r="F41" s="11"/>
      <c r="G41" s="12"/>
      <c r="H41" s="9"/>
      <c r="I41" s="11"/>
      <c r="J41" s="11"/>
      <c r="K41" s="11"/>
      <c r="L41" s="12"/>
      <c r="M41" s="91"/>
      <c r="N41" s="11"/>
      <c r="O41" s="11"/>
      <c r="P41" s="11"/>
      <c r="Q41" s="172"/>
      <c r="R41" s="200"/>
      <c r="S41" s="11"/>
      <c r="T41" s="11"/>
      <c r="U41" s="11"/>
      <c r="V41" s="13"/>
      <c r="W41" s="235"/>
    </row>
    <row r="42" spans="1:23" ht="15.75" customHeight="1" thickBot="1">
      <c r="A42" s="230"/>
      <c r="B42" s="233"/>
      <c r="C42" s="107" t="s">
        <v>2</v>
      </c>
      <c r="D42" s="17">
        <f>SUM(D39:D41)</f>
        <v>2</v>
      </c>
      <c r="E42" s="17">
        <f>SUM(E39:E41)</f>
        <v>2</v>
      </c>
      <c r="F42" s="17">
        <f>SUM(F39:F41)</f>
        <v>2</v>
      </c>
      <c r="G42" s="20">
        <f>SUM(G39:G41)</f>
        <v>2</v>
      </c>
      <c r="H42" s="3" t="s">
        <v>2</v>
      </c>
      <c r="I42" s="17">
        <f>SUM(I39:I41)</f>
        <v>0</v>
      </c>
      <c r="J42" s="17">
        <f>SUM(J39:J41)</f>
        <v>0</v>
      </c>
      <c r="K42" s="17">
        <f>SUM(K39:K41)</f>
        <v>2</v>
      </c>
      <c r="L42" s="20">
        <f>SUM(L39:L41)</f>
        <v>2</v>
      </c>
      <c r="M42" s="3" t="s">
        <v>2</v>
      </c>
      <c r="N42" s="4">
        <f>SUM(N39:N41)</f>
        <v>2</v>
      </c>
      <c r="O42" s="4">
        <f>SUM(O39:O41)</f>
        <v>2</v>
      </c>
      <c r="P42" s="4">
        <f>SUM(P39:P41)</f>
        <v>0</v>
      </c>
      <c r="Q42" s="63">
        <f>SUM(Q39:Q41)</f>
        <v>0</v>
      </c>
      <c r="R42" s="3" t="s">
        <v>2</v>
      </c>
      <c r="S42" s="4">
        <f>SUM(S39:S41)</f>
        <v>0</v>
      </c>
      <c r="T42" s="4">
        <f>SUM(T39:T41)</f>
        <v>0</v>
      </c>
      <c r="U42" s="4">
        <f>SUM(U39:U41)</f>
        <v>0</v>
      </c>
      <c r="V42" s="63">
        <f>SUM(V39:V41)</f>
        <v>0</v>
      </c>
      <c r="W42" s="236"/>
    </row>
    <row r="43" spans="1:23" ht="15.75" customHeight="1">
      <c r="A43" s="230"/>
      <c r="B43" s="237" t="s">
        <v>3</v>
      </c>
      <c r="C43" s="128"/>
      <c r="D43" s="6"/>
      <c r="E43" s="6"/>
      <c r="F43" s="6"/>
      <c r="G43" s="7"/>
      <c r="H43" s="190" t="s">
        <v>141</v>
      </c>
      <c r="I43" s="24">
        <v>2</v>
      </c>
      <c r="J43" s="25">
        <v>2</v>
      </c>
      <c r="K43" s="24"/>
      <c r="L43" s="26"/>
      <c r="M43" s="117" t="s">
        <v>126</v>
      </c>
      <c r="N43" s="6">
        <v>2</v>
      </c>
      <c r="O43" s="6">
        <v>2</v>
      </c>
      <c r="P43" s="6"/>
      <c r="Q43" s="10"/>
      <c r="R43" s="203" t="s">
        <v>127</v>
      </c>
      <c r="S43" s="6">
        <v>2</v>
      </c>
      <c r="T43" s="6">
        <v>2</v>
      </c>
      <c r="U43" s="6"/>
      <c r="V43" s="7"/>
      <c r="W43" s="239" t="s">
        <v>161</v>
      </c>
    </row>
    <row r="44" spans="1:23" ht="15.75" customHeight="1">
      <c r="A44" s="230"/>
      <c r="B44" s="232"/>
      <c r="C44" s="129"/>
      <c r="D44" s="11"/>
      <c r="E44" s="11"/>
      <c r="F44" s="11"/>
      <c r="G44" s="12"/>
      <c r="H44" s="110" t="s">
        <v>124</v>
      </c>
      <c r="I44" s="27"/>
      <c r="J44" s="28"/>
      <c r="K44" s="27">
        <v>2</v>
      </c>
      <c r="L44" s="29">
        <v>2</v>
      </c>
      <c r="M44" s="189" t="s">
        <v>143</v>
      </c>
      <c r="N44" s="11">
        <v>2</v>
      </c>
      <c r="O44" s="11">
        <v>2</v>
      </c>
      <c r="P44" s="11"/>
      <c r="Q44" s="13"/>
      <c r="R44" s="91" t="s">
        <v>129</v>
      </c>
      <c r="S44" s="14">
        <v>2</v>
      </c>
      <c r="T44" s="14">
        <v>2</v>
      </c>
      <c r="U44" s="14"/>
      <c r="V44" s="15"/>
      <c r="W44" s="239"/>
    </row>
    <row r="45" spans="1:23" ht="15.75" customHeight="1">
      <c r="A45" s="230"/>
      <c r="B45" s="232"/>
      <c r="C45" s="129"/>
      <c r="D45" s="11"/>
      <c r="E45" s="11"/>
      <c r="F45" s="11"/>
      <c r="G45" s="12"/>
      <c r="H45" s="194"/>
      <c r="I45" s="27"/>
      <c r="J45" s="28"/>
      <c r="K45" s="27"/>
      <c r="L45" s="29"/>
      <c r="M45" s="195" t="s">
        <v>142</v>
      </c>
      <c r="N45" s="11"/>
      <c r="O45" s="11"/>
      <c r="P45" s="11">
        <v>2</v>
      </c>
      <c r="Q45" s="13">
        <v>2</v>
      </c>
      <c r="R45" s="204" t="s">
        <v>128</v>
      </c>
      <c r="S45" s="11"/>
      <c r="T45" s="11"/>
      <c r="U45" s="11">
        <v>2</v>
      </c>
      <c r="V45" s="12">
        <v>2</v>
      </c>
      <c r="W45" s="239"/>
    </row>
    <row r="46" spans="1:23" ht="15.75" customHeight="1">
      <c r="A46" s="230"/>
      <c r="B46" s="232"/>
      <c r="C46" s="129"/>
      <c r="D46" s="11"/>
      <c r="E46" s="11"/>
      <c r="F46" s="11"/>
      <c r="G46" s="12"/>
      <c r="H46" s="194"/>
      <c r="I46" s="27"/>
      <c r="J46" s="28"/>
      <c r="K46" s="27"/>
      <c r="L46" s="29"/>
      <c r="M46" s="110" t="s">
        <v>148</v>
      </c>
      <c r="N46" s="11"/>
      <c r="O46" s="11"/>
      <c r="P46" s="11">
        <v>2</v>
      </c>
      <c r="Q46" s="13">
        <v>2</v>
      </c>
      <c r="R46" s="195" t="s">
        <v>140</v>
      </c>
      <c r="S46" s="14"/>
      <c r="T46" s="14"/>
      <c r="U46" s="11">
        <v>2</v>
      </c>
      <c r="V46" s="12">
        <v>2</v>
      </c>
      <c r="W46" s="239"/>
    </row>
    <row r="47" spans="1:23" ht="15.75" customHeight="1">
      <c r="A47" s="230"/>
      <c r="B47" s="232"/>
      <c r="C47" s="129"/>
      <c r="D47" s="11"/>
      <c r="E47" s="11"/>
      <c r="F47" s="11"/>
      <c r="G47" s="12"/>
      <c r="H47" s="194"/>
      <c r="I47" s="27"/>
      <c r="J47" s="28"/>
      <c r="K47" s="27"/>
      <c r="L47" s="29"/>
      <c r="M47" s="110" t="s">
        <v>149</v>
      </c>
      <c r="N47" s="11"/>
      <c r="O47" s="11"/>
      <c r="P47" s="11">
        <v>2</v>
      </c>
      <c r="Q47" s="13">
        <v>2</v>
      </c>
      <c r="R47" s="109" t="s">
        <v>151</v>
      </c>
      <c r="S47" s="11"/>
      <c r="T47" s="11"/>
      <c r="U47" s="11">
        <v>2</v>
      </c>
      <c r="V47" s="12">
        <v>2</v>
      </c>
      <c r="W47" s="239"/>
    </row>
    <row r="48" spans="1:23" ht="15.75" customHeight="1">
      <c r="A48" s="230"/>
      <c r="B48" s="232"/>
      <c r="C48" s="129"/>
      <c r="D48" s="11"/>
      <c r="E48" s="11"/>
      <c r="F48" s="11"/>
      <c r="G48" s="12"/>
      <c r="H48" s="194"/>
      <c r="I48" s="27"/>
      <c r="J48" s="28"/>
      <c r="K48" s="27"/>
      <c r="L48" s="29"/>
      <c r="M48" s="110" t="s">
        <v>150</v>
      </c>
      <c r="N48" s="11"/>
      <c r="O48" s="11"/>
      <c r="P48" s="11">
        <v>2</v>
      </c>
      <c r="Q48" s="13">
        <v>2</v>
      </c>
      <c r="R48" s="97"/>
      <c r="S48" s="100"/>
      <c r="T48" s="100"/>
      <c r="U48" s="100"/>
      <c r="V48" s="139"/>
      <c r="W48" s="239"/>
    </row>
    <row r="49" spans="1:23" ht="15.75" customHeight="1">
      <c r="A49" s="230"/>
      <c r="B49" s="232"/>
      <c r="C49" s="107" t="s">
        <v>4</v>
      </c>
      <c r="D49" s="17">
        <f>SUM(D43:D48)</f>
        <v>0</v>
      </c>
      <c r="E49" s="17">
        <f>SUM(E43:E48)</f>
        <v>0</v>
      </c>
      <c r="F49" s="17">
        <f>SUM(F43:F48)</f>
        <v>0</v>
      </c>
      <c r="G49" s="20">
        <f>SUM(G43:G48)</f>
        <v>0</v>
      </c>
      <c r="H49" s="18" t="s">
        <v>4</v>
      </c>
      <c r="I49" s="17">
        <f>SUM(I43:I48)</f>
        <v>2</v>
      </c>
      <c r="J49" s="17">
        <f>SUM(J43:J48)</f>
        <v>2</v>
      </c>
      <c r="K49" s="17">
        <f>SUM(K43:K48)</f>
        <v>2</v>
      </c>
      <c r="L49" s="20">
        <f>SUM(L43:L48)</f>
        <v>2</v>
      </c>
      <c r="M49" s="18" t="s">
        <v>4</v>
      </c>
      <c r="N49" s="17">
        <f>SUM(N43:N48)</f>
        <v>4</v>
      </c>
      <c r="O49" s="17">
        <f>SUM(O43:O48)</f>
        <v>4</v>
      </c>
      <c r="P49" s="17">
        <f>SUM(P43:P48)</f>
        <v>8</v>
      </c>
      <c r="Q49" s="19">
        <f>SUM(Q43:Q48)</f>
        <v>8</v>
      </c>
      <c r="R49" s="18" t="s">
        <v>4</v>
      </c>
      <c r="S49" s="17">
        <f>SUM(S43:S47)</f>
        <v>4</v>
      </c>
      <c r="T49" s="17">
        <f>SUM(T43:T47)</f>
        <v>4</v>
      </c>
      <c r="U49" s="17">
        <f>SUM(U43:U47)</f>
        <v>6</v>
      </c>
      <c r="V49" s="20">
        <f>SUM(V43:V47)</f>
        <v>6</v>
      </c>
      <c r="W49" s="239"/>
    </row>
    <row r="50" spans="1:23" ht="14.25" customHeight="1" thickBot="1">
      <c r="A50" s="231"/>
      <c r="B50" s="238"/>
      <c r="C50" s="122" t="s">
        <v>5</v>
      </c>
      <c r="D50" s="33">
        <f>SUM(D49,D42)</f>
        <v>2</v>
      </c>
      <c r="E50" s="33">
        <f>E42+E49</f>
        <v>2</v>
      </c>
      <c r="F50" s="33">
        <f>F42+F49</f>
        <v>2</v>
      </c>
      <c r="G50" s="49">
        <f>G42+G49</f>
        <v>2</v>
      </c>
      <c r="H50" s="157" t="s">
        <v>5</v>
      </c>
      <c r="I50" s="22">
        <f>I42+I49</f>
        <v>2</v>
      </c>
      <c r="J50" s="22">
        <f>J42+J49</f>
        <v>2</v>
      </c>
      <c r="K50" s="22">
        <f>K42+K49</f>
        <v>4</v>
      </c>
      <c r="L50" s="51">
        <f>L42+L49</f>
        <v>4</v>
      </c>
      <c r="M50" s="21" t="s">
        <v>5</v>
      </c>
      <c r="N50" s="22">
        <f>N42+N49</f>
        <v>6</v>
      </c>
      <c r="O50" s="22">
        <f>O42+O49</f>
        <v>6</v>
      </c>
      <c r="P50" s="22">
        <f>P42+P49</f>
        <v>8</v>
      </c>
      <c r="Q50" s="62">
        <f>Q42+Q49</f>
        <v>8</v>
      </c>
      <c r="R50" s="21" t="s">
        <v>5</v>
      </c>
      <c r="S50" s="22">
        <f>S42+S49</f>
        <v>4</v>
      </c>
      <c r="T50" s="22">
        <f>T42+T49</f>
        <v>4</v>
      </c>
      <c r="U50" s="22">
        <f>U42+U49</f>
        <v>6</v>
      </c>
      <c r="V50" s="51">
        <f>V42+V49</f>
        <v>6</v>
      </c>
      <c r="W50" s="240"/>
    </row>
    <row r="51" spans="1:23" ht="15.75" customHeight="1">
      <c r="A51" s="241" t="s">
        <v>63</v>
      </c>
      <c r="B51" s="242" t="s">
        <v>1</v>
      </c>
      <c r="C51" s="126" t="s">
        <v>95</v>
      </c>
      <c r="D51" s="6"/>
      <c r="E51" s="6"/>
      <c r="F51" s="6">
        <v>2</v>
      </c>
      <c r="G51" s="7">
        <v>2</v>
      </c>
      <c r="H51" s="115" t="s">
        <v>64</v>
      </c>
      <c r="I51" s="11"/>
      <c r="J51" s="11"/>
      <c r="K51" s="11">
        <v>2</v>
      </c>
      <c r="L51" s="12">
        <v>2</v>
      </c>
      <c r="M51" s="115" t="s">
        <v>66</v>
      </c>
      <c r="N51" s="11"/>
      <c r="O51" s="11"/>
      <c r="P51" s="11">
        <v>2</v>
      </c>
      <c r="Q51" s="12">
        <v>2</v>
      </c>
      <c r="R51" s="197"/>
      <c r="S51" s="11"/>
      <c r="T51" s="11"/>
      <c r="U51" s="11"/>
      <c r="V51" s="13"/>
      <c r="W51" s="234" t="s">
        <v>160</v>
      </c>
    </row>
    <row r="52" spans="1:23" ht="15.75" customHeight="1">
      <c r="A52" s="230"/>
      <c r="B52" s="232"/>
      <c r="C52" s="127"/>
      <c r="D52" s="11"/>
      <c r="E52" s="11"/>
      <c r="F52" s="11"/>
      <c r="G52" s="12"/>
      <c r="H52" s="9"/>
      <c r="I52" s="11"/>
      <c r="J52" s="11"/>
      <c r="K52" s="11"/>
      <c r="L52" s="12"/>
      <c r="M52" s="91"/>
      <c r="N52" s="11"/>
      <c r="O52" s="11"/>
      <c r="P52" s="11"/>
      <c r="Q52" s="15"/>
      <c r="R52" s="91"/>
      <c r="S52" s="11"/>
      <c r="T52" s="11"/>
      <c r="U52" s="11"/>
      <c r="V52" s="13"/>
      <c r="W52" s="235"/>
    </row>
    <row r="53" spans="1:23" ht="15.75" customHeight="1">
      <c r="A53" s="230"/>
      <c r="B53" s="232"/>
      <c r="C53" s="127"/>
      <c r="D53" s="11"/>
      <c r="E53" s="11"/>
      <c r="F53" s="11"/>
      <c r="G53" s="12"/>
      <c r="H53" s="9"/>
      <c r="I53" s="11"/>
      <c r="J53" s="11"/>
      <c r="K53" s="11"/>
      <c r="L53" s="12"/>
      <c r="M53" s="91"/>
      <c r="N53" s="11"/>
      <c r="O53" s="11"/>
      <c r="P53" s="11"/>
      <c r="Q53" s="92"/>
      <c r="R53" s="91"/>
      <c r="S53" s="11"/>
      <c r="T53" s="11"/>
      <c r="U53" s="11"/>
      <c r="V53" s="13"/>
      <c r="W53" s="235"/>
    </row>
    <row r="54" spans="1:23" ht="15.75" customHeight="1" thickBot="1">
      <c r="A54" s="230"/>
      <c r="B54" s="233"/>
      <c r="C54" s="107" t="s">
        <v>2</v>
      </c>
      <c r="D54" s="17">
        <f>SUM(D51:D53)</f>
        <v>0</v>
      </c>
      <c r="E54" s="17">
        <f>SUM(E51:E53)</f>
        <v>0</v>
      </c>
      <c r="F54" s="17">
        <f>SUM(F51:F53)</f>
        <v>2</v>
      </c>
      <c r="G54" s="20">
        <f>SUM(G51:G53)</f>
        <v>2</v>
      </c>
      <c r="H54" s="3" t="s">
        <v>2</v>
      </c>
      <c r="I54" s="17">
        <f>SUM(I51:I53)</f>
        <v>0</v>
      </c>
      <c r="J54" s="17">
        <f>SUM(J51:J53)</f>
        <v>0</v>
      </c>
      <c r="K54" s="17">
        <f>SUM(K51:K53)</f>
        <v>2</v>
      </c>
      <c r="L54" s="20">
        <f>SUM(L51:L53)</f>
        <v>2</v>
      </c>
      <c r="M54" s="3" t="s">
        <v>2</v>
      </c>
      <c r="N54" s="4">
        <f>SUM(N51:N53)</f>
        <v>0</v>
      </c>
      <c r="O54" s="4">
        <f>SUM(O51:O53)</f>
        <v>0</v>
      </c>
      <c r="P54" s="4">
        <f>SUM(P51:P53)</f>
        <v>2</v>
      </c>
      <c r="Q54" s="5">
        <f>SUM(Q51:Q53)</f>
        <v>2</v>
      </c>
      <c r="R54" s="89" t="s">
        <v>2</v>
      </c>
      <c r="S54" s="90">
        <f>SUM(S51:S53)</f>
        <v>0</v>
      </c>
      <c r="T54" s="90">
        <f>SUM(T51:T53)</f>
        <v>0</v>
      </c>
      <c r="U54" s="90">
        <f>SUM(U51:U53)</f>
        <v>0</v>
      </c>
      <c r="V54" s="130">
        <f>SUM(V51:V53)</f>
        <v>0</v>
      </c>
      <c r="W54" s="236"/>
    </row>
    <row r="55" spans="1:23" ht="15.75" customHeight="1">
      <c r="A55" s="230"/>
      <c r="B55" s="237" t="s">
        <v>3</v>
      </c>
      <c r="C55" s="23"/>
      <c r="D55" s="6"/>
      <c r="E55" s="6"/>
      <c r="F55" s="6"/>
      <c r="G55" s="7"/>
      <c r="H55" s="117" t="s">
        <v>106</v>
      </c>
      <c r="I55" s="24"/>
      <c r="J55" s="25"/>
      <c r="K55" s="24">
        <v>2</v>
      </c>
      <c r="L55" s="26">
        <v>2</v>
      </c>
      <c r="M55" s="198" t="s">
        <v>147</v>
      </c>
      <c r="N55" s="11"/>
      <c r="O55" s="11"/>
      <c r="P55" s="11">
        <v>2</v>
      </c>
      <c r="Q55" s="13">
        <v>2</v>
      </c>
      <c r="R55" s="196" t="s">
        <v>107</v>
      </c>
      <c r="S55" s="6">
        <v>2</v>
      </c>
      <c r="T55" s="6">
        <v>2</v>
      </c>
      <c r="U55" s="6"/>
      <c r="V55" s="7"/>
      <c r="W55" s="234" t="s">
        <v>74</v>
      </c>
    </row>
    <row r="56" spans="1:23" ht="15.75" customHeight="1">
      <c r="A56" s="230"/>
      <c r="B56" s="232"/>
      <c r="C56" s="93"/>
      <c r="D56" s="11"/>
      <c r="E56" s="11"/>
      <c r="F56" s="11"/>
      <c r="G56" s="12"/>
      <c r="H56" s="201"/>
      <c r="I56" s="27"/>
      <c r="J56" s="28"/>
      <c r="K56" s="27"/>
      <c r="L56" s="29"/>
      <c r="M56" s="202"/>
      <c r="N56" s="11"/>
      <c r="O56" s="11"/>
      <c r="P56" s="11"/>
      <c r="Q56" s="13"/>
      <c r="R56" s="205" t="s">
        <v>65</v>
      </c>
      <c r="S56" s="11">
        <v>2</v>
      </c>
      <c r="T56" s="11">
        <v>2</v>
      </c>
      <c r="U56" s="11"/>
      <c r="V56" s="12"/>
      <c r="W56" s="235"/>
    </row>
    <row r="57" spans="1:23" ht="15.75" customHeight="1">
      <c r="A57" s="230"/>
      <c r="B57" s="232"/>
      <c r="C57" s="93"/>
      <c r="D57" s="11"/>
      <c r="E57" s="11"/>
      <c r="F57" s="11"/>
      <c r="G57" s="12"/>
      <c r="H57" s="94"/>
      <c r="I57" s="27"/>
      <c r="J57" s="28"/>
      <c r="K57" s="27"/>
      <c r="L57" s="29"/>
      <c r="M57" s="9"/>
      <c r="N57" s="11"/>
      <c r="O57" s="11"/>
      <c r="P57" s="11"/>
      <c r="Q57" s="13"/>
      <c r="R57" s="109" t="s">
        <v>108</v>
      </c>
      <c r="S57" s="14"/>
      <c r="T57" s="14"/>
      <c r="U57" s="11">
        <v>2</v>
      </c>
      <c r="V57" s="12">
        <v>2</v>
      </c>
      <c r="W57" s="235"/>
    </row>
    <row r="58" spans="1:23" ht="15.75" customHeight="1">
      <c r="A58" s="230"/>
      <c r="B58" s="232"/>
      <c r="C58" s="93"/>
      <c r="D58" s="11"/>
      <c r="E58" s="11"/>
      <c r="F58" s="11"/>
      <c r="G58" s="12"/>
      <c r="H58" s="94"/>
      <c r="I58" s="27"/>
      <c r="J58" s="28"/>
      <c r="K58" s="27"/>
      <c r="L58" s="29"/>
      <c r="M58" s="9"/>
      <c r="N58" s="11"/>
      <c r="O58" s="11"/>
      <c r="P58" s="11"/>
      <c r="Q58" s="13"/>
      <c r="R58" s="109" t="s">
        <v>109</v>
      </c>
      <c r="S58" s="14"/>
      <c r="T58" s="14"/>
      <c r="U58" s="11">
        <v>2</v>
      </c>
      <c r="V58" s="12">
        <v>2</v>
      </c>
      <c r="W58" s="235"/>
    </row>
    <row r="59" spans="1:23" ht="15.75" customHeight="1">
      <c r="A59" s="230"/>
      <c r="B59" s="232"/>
      <c r="C59" s="93"/>
      <c r="D59" s="11"/>
      <c r="E59" s="11"/>
      <c r="F59" s="11"/>
      <c r="G59" s="12"/>
      <c r="H59" s="94"/>
      <c r="I59" s="27"/>
      <c r="J59" s="28"/>
      <c r="K59" s="27"/>
      <c r="L59" s="29"/>
      <c r="M59" s="184"/>
      <c r="N59" s="11"/>
      <c r="O59" s="11"/>
      <c r="P59" s="11"/>
      <c r="Q59" s="13"/>
      <c r="R59" s="109" t="s">
        <v>72</v>
      </c>
      <c r="S59" s="14"/>
      <c r="T59" s="14"/>
      <c r="U59" s="11">
        <v>2</v>
      </c>
      <c r="V59" s="12">
        <v>2</v>
      </c>
      <c r="W59" s="235"/>
    </row>
    <row r="60" spans="1:23" ht="15.75" customHeight="1">
      <c r="A60" s="230"/>
      <c r="B60" s="232"/>
      <c r="C60" s="93"/>
      <c r="D60" s="11"/>
      <c r="E60" s="11"/>
      <c r="F60" s="11"/>
      <c r="G60" s="12"/>
      <c r="H60" s="94"/>
      <c r="I60" s="27"/>
      <c r="J60" s="28"/>
      <c r="K60" s="27"/>
      <c r="L60" s="29"/>
      <c r="M60" s="9"/>
      <c r="N60" s="11"/>
      <c r="O60" s="11"/>
      <c r="P60" s="11"/>
      <c r="Q60" s="13"/>
      <c r="R60" s="195" t="s">
        <v>159</v>
      </c>
      <c r="S60" s="14">
        <v>2</v>
      </c>
      <c r="T60" s="14">
        <v>2</v>
      </c>
      <c r="U60" s="11">
        <v>2</v>
      </c>
      <c r="V60" s="12">
        <v>2</v>
      </c>
      <c r="W60" s="235"/>
    </row>
    <row r="61" spans="1:23" ht="15.75" customHeight="1">
      <c r="A61" s="230"/>
      <c r="B61" s="232"/>
      <c r="C61" s="18" t="s">
        <v>4</v>
      </c>
      <c r="D61" s="17">
        <f>SUM(D55:D60)</f>
        <v>0</v>
      </c>
      <c r="E61" s="17">
        <f>SUM(E55:E60)</f>
        <v>0</v>
      </c>
      <c r="F61" s="17">
        <f>SUM(F55:F60)</f>
        <v>0</v>
      </c>
      <c r="G61" s="20">
        <f>SUM(G55:G60)</f>
        <v>0</v>
      </c>
      <c r="H61" s="18" t="s">
        <v>4</v>
      </c>
      <c r="I61" s="17">
        <f>SUM(I55:I60)</f>
        <v>0</v>
      </c>
      <c r="J61" s="17">
        <f>SUM(J55:J60)</f>
        <v>0</v>
      </c>
      <c r="K61" s="17">
        <f>SUM(K55:K60)</f>
        <v>2</v>
      </c>
      <c r="L61" s="20">
        <f>SUM(L55:L60)</f>
        <v>2</v>
      </c>
      <c r="M61" s="18" t="s">
        <v>4</v>
      </c>
      <c r="N61" s="17">
        <f>SUM(N55:N60)</f>
        <v>0</v>
      </c>
      <c r="O61" s="17">
        <f>SUM(O55:O60)</f>
        <v>0</v>
      </c>
      <c r="P61" s="17">
        <f>SUM(P55:P60)</f>
        <v>2</v>
      </c>
      <c r="Q61" s="19">
        <f>SUM(Q55:Q60)</f>
        <v>2</v>
      </c>
      <c r="R61" s="18" t="s">
        <v>4</v>
      </c>
      <c r="S61" s="17">
        <f>SUM(S55:S60)</f>
        <v>6</v>
      </c>
      <c r="T61" s="17">
        <f>SUM(T55:T60)</f>
        <v>6</v>
      </c>
      <c r="U61" s="17">
        <f>SUM(U55:U60)</f>
        <v>8</v>
      </c>
      <c r="V61" s="20">
        <f>SUM(V55:V60)</f>
        <v>8</v>
      </c>
      <c r="W61" s="235"/>
    </row>
    <row r="62" spans="1:23" ht="14.25" customHeight="1" thickBot="1">
      <c r="A62" s="231"/>
      <c r="B62" s="238"/>
      <c r="C62" s="157" t="s">
        <v>5</v>
      </c>
      <c r="D62" s="158">
        <f>SUM(D61,D54)</f>
        <v>0</v>
      </c>
      <c r="E62" s="158">
        <f>E54+E61</f>
        <v>0</v>
      </c>
      <c r="F62" s="158">
        <f>F54+F61</f>
        <v>2</v>
      </c>
      <c r="G62" s="159">
        <f>G54+G61</f>
        <v>2</v>
      </c>
      <c r="H62" s="157" t="s">
        <v>5</v>
      </c>
      <c r="I62" s="22">
        <f>I54+I61</f>
        <v>0</v>
      </c>
      <c r="J62" s="22">
        <f>J54+J61</f>
        <v>0</v>
      </c>
      <c r="K62" s="22">
        <f>K54+K61</f>
        <v>4</v>
      </c>
      <c r="L62" s="51">
        <f>L54+L61</f>
        <v>4</v>
      </c>
      <c r="M62" s="50" t="s">
        <v>5</v>
      </c>
      <c r="N62" s="32">
        <f>N54+N61</f>
        <v>0</v>
      </c>
      <c r="O62" s="32">
        <f>O54+O61</f>
        <v>0</v>
      </c>
      <c r="P62" s="32">
        <f>P54+P61</f>
        <v>4</v>
      </c>
      <c r="Q62" s="131">
        <f>Q54+Q61</f>
        <v>4</v>
      </c>
      <c r="R62" s="21" t="s">
        <v>5</v>
      </c>
      <c r="S62" s="22">
        <f>S54+S61</f>
        <v>6</v>
      </c>
      <c r="T62" s="22">
        <f>T54+T61</f>
        <v>6</v>
      </c>
      <c r="U62" s="22">
        <f>U54+U61</f>
        <v>8</v>
      </c>
      <c r="V62" s="51">
        <f>V54+V61</f>
        <v>8</v>
      </c>
      <c r="W62" s="236"/>
    </row>
    <row r="63" spans="1:23" ht="17.25" customHeight="1" thickBot="1">
      <c r="A63" s="215" t="s">
        <v>34</v>
      </c>
      <c r="B63" s="216"/>
      <c r="C63" s="171" t="s">
        <v>73</v>
      </c>
      <c r="D63" s="221" t="s">
        <v>155</v>
      </c>
      <c r="E63" s="222"/>
      <c r="F63" s="222"/>
      <c r="G63" s="222"/>
      <c r="H63" s="222"/>
      <c r="I63" s="222"/>
      <c r="J63" s="222"/>
      <c r="K63" s="222"/>
      <c r="L63" s="222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4"/>
    </row>
    <row r="64" spans="1:23" ht="17.25" customHeight="1" thickBot="1">
      <c r="A64" s="217"/>
      <c r="B64" s="218"/>
      <c r="C64" s="64" t="s">
        <v>51</v>
      </c>
      <c r="D64" s="221" t="s">
        <v>165</v>
      </c>
      <c r="E64" s="222"/>
      <c r="F64" s="222"/>
      <c r="G64" s="222"/>
      <c r="H64" s="222"/>
      <c r="I64" s="222"/>
      <c r="J64" s="222"/>
      <c r="K64" s="222"/>
      <c r="L64" s="222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4"/>
    </row>
    <row r="65" spans="1:23" ht="17.25" customHeight="1" thickBot="1">
      <c r="A65" s="217"/>
      <c r="B65" s="218"/>
      <c r="C65" s="64" t="s">
        <v>61</v>
      </c>
      <c r="D65" s="221" t="s">
        <v>162</v>
      </c>
      <c r="E65" s="222"/>
      <c r="F65" s="222"/>
      <c r="G65" s="222"/>
      <c r="H65" s="222"/>
      <c r="I65" s="222"/>
      <c r="J65" s="222"/>
      <c r="K65" s="222"/>
      <c r="L65" s="222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4"/>
    </row>
    <row r="66" spans="1:23" ht="17.25" customHeight="1" thickBot="1">
      <c r="A66" s="219"/>
      <c r="B66" s="220"/>
      <c r="C66" s="64" t="s">
        <v>63</v>
      </c>
      <c r="D66" s="221" t="s">
        <v>164</v>
      </c>
      <c r="E66" s="222"/>
      <c r="F66" s="222"/>
      <c r="G66" s="222"/>
      <c r="H66" s="222"/>
      <c r="I66" s="222"/>
      <c r="J66" s="222"/>
      <c r="K66" s="222"/>
      <c r="L66" s="222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4"/>
    </row>
    <row r="67" spans="1:23" ht="12" thickBot="1">
      <c r="A67" s="225"/>
      <c r="B67" s="226"/>
      <c r="C67" s="30" t="s">
        <v>6</v>
      </c>
      <c r="D67" s="227" t="s">
        <v>135</v>
      </c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9"/>
    </row>
    <row r="68" spans="1:23" ht="14.25" customHeight="1">
      <c r="A68" s="209" t="s">
        <v>22</v>
      </c>
      <c r="B68" s="270"/>
      <c r="C68" s="211" t="s">
        <v>166</v>
      </c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55"/>
    </row>
    <row r="69" spans="1:23" ht="15" thickBot="1">
      <c r="A69" s="210"/>
      <c r="B69" s="271"/>
      <c r="C69" s="213" t="s">
        <v>167</v>
      </c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56"/>
    </row>
    <row r="70" spans="1:23" ht="29.25" customHeight="1" thickBot="1">
      <c r="A70" s="206" t="s">
        <v>33</v>
      </c>
      <c r="B70" s="207"/>
      <c r="C70" s="208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3"/>
    </row>
    <row r="71" ht="11.25">
      <c r="C71" s="61"/>
    </row>
  </sheetData>
  <sheetProtection/>
  <mergeCells count="52">
    <mergeCell ref="C69:V69"/>
    <mergeCell ref="C68:V68"/>
    <mergeCell ref="A68:B69"/>
    <mergeCell ref="C3:C4"/>
    <mergeCell ref="D3:E3"/>
    <mergeCell ref="M3:M4"/>
    <mergeCell ref="N3:O3"/>
    <mergeCell ref="A1:W1"/>
    <mergeCell ref="B2:B4"/>
    <mergeCell ref="C2:G2"/>
    <mergeCell ref="H2:L2"/>
    <mergeCell ref="M2:Q2"/>
    <mergeCell ref="R2:V2"/>
    <mergeCell ref="F3:G3"/>
    <mergeCell ref="H3:H4"/>
    <mergeCell ref="I3:J3"/>
    <mergeCell ref="K3:L3"/>
    <mergeCell ref="W2:W4"/>
    <mergeCell ref="A3:A4"/>
    <mergeCell ref="P3:Q3"/>
    <mergeCell ref="R3:R4"/>
    <mergeCell ref="S3:T3"/>
    <mergeCell ref="U3:V3"/>
    <mergeCell ref="W5:W11"/>
    <mergeCell ref="B12:B19"/>
    <mergeCell ref="W12:W19"/>
    <mergeCell ref="A20:A38"/>
    <mergeCell ref="B20:B29"/>
    <mergeCell ref="W23:W24"/>
    <mergeCell ref="B30:B38"/>
    <mergeCell ref="W30:W38"/>
    <mergeCell ref="A5:A19"/>
    <mergeCell ref="B5:B10"/>
    <mergeCell ref="A39:A50"/>
    <mergeCell ref="B39:B42"/>
    <mergeCell ref="W39:W42"/>
    <mergeCell ref="B43:B50"/>
    <mergeCell ref="W43:W50"/>
    <mergeCell ref="A51:A62"/>
    <mergeCell ref="B51:B54"/>
    <mergeCell ref="W51:W54"/>
    <mergeCell ref="B55:B62"/>
    <mergeCell ref="W55:W62"/>
    <mergeCell ref="A63:B66"/>
    <mergeCell ref="D63:W63"/>
    <mergeCell ref="D64:W64"/>
    <mergeCell ref="D65:W65"/>
    <mergeCell ref="D66:W66"/>
    <mergeCell ref="A67:B67"/>
    <mergeCell ref="D67:W67"/>
    <mergeCell ref="A70:B70"/>
    <mergeCell ref="C70:W70"/>
  </mergeCells>
  <printOptions horizontalCentered="1"/>
  <pageMargins left="0.1968503937007874" right="0.15748031496062992" top="0.4724409448818898" bottom="0.6692913385826772" header="0.11811023622047245" footer="0.2362204724409449"/>
  <pageSetup fitToHeight="0" fitToWidth="1" horizontalDpi="600" verticalDpi="600" orientation="landscape" paperSize="9" scale="84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2" sqref="A2:N12"/>
    </sheetView>
  </sheetViews>
  <sheetFormatPr defaultColWidth="9.00390625" defaultRowHeight="15.75"/>
  <cols>
    <col min="1" max="1" width="9.875" style="0" customWidth="1"/>
    <col min="2" max="3" width="5.50390625" style="0" bestFit="1" customWidth="1"/>
    <col min="4" max="4" width="8.75390625" style="0" customWidth="1"/>
    <col min="5" max="5" width="10.875" style="0" customWidth="1"/>
    <col min="6" max="6" width="9.50390625" style="0" bestFit="1" customWidth="1"/>
    <col min="7" max="7" width="10.50390625" style="0" bestFit="1" customWidth="1"/>
    <col min="8" max="8" width="8.625" style="0" customWidth="1"/>
    <col min="9" max="9" width="9.25390625" style="0" customWidth="1"/>
    <col min="10" max="10" width="9.625" style="0" customWidth="1"/>
    <col min="11" max="11" width="10.375" style="0" customWidth="1"/>
    <col min="12" max="12" width="9.125" style="0" customWidth="1"/>
    <col min="13" max="13" width="9.625" style="43" customWidth="1"/>
  </cols>
  <sheetData>
    <row r="1" spans="1:13" ht="40.5" customHeight="1" thickBot="1">
      <c r="A1" s="285" t="s">
        <v>35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5" ht="26.25" customHeight="1">
      <c r="A2" s="286" t="s">
        <v>7</v>
      </c>
      <c r="B2" s="288" t="s">
        <v>8</v>
      </c>
      <c r="C2" s="288" t="s">
        <v>9</v>
      </c>
      <c r="D2" s="290" t="s">
        <v>110</v>
      </c>
      <c r="E2" s="291"/>
      <c r="F2" s="290" t="s">
        <v>111</v>
      </c>
      <c r="G2" s="292"/>
      <c r="H2" s="290" t="s">
        <v>112</v>
      </c>
      <c r="I2" s="292"/>
      <c r="J2" s="293" t="s">
        <v>113</v>
      </c>
      <c r="K2" s="294"/>
      <c r="L2" s="290" t="s">
        <v>116</v>
      </c>
      <c r="M2" s="295"/>
      <c r="N2" s="296" t="s">
        <v>10</v>
      </c>
      <c r="O2" t="s">
        <v>144</v>
      </c>
    </row>
    <row r="3" spans="1:14" ht="16.5">
      <c r="A3" s="287"/>
      <c r="B3" s="289"/>
      <c r="C3" s="289"/>
      <c r="D3" s="53" t="s">
        <v>114</v>
      </c>
      <c r="E3" s="54" t="s">
        <v>115</v>
      </c>
      <c r="F3" s="53" t="s">
        <v>114</v>
      </c>
      <c r="G3" s="54" t="s">
        <v>115</v>
      </c>
      <c r="H3" s="53" t="s">
        <v>114</v>
      </c>
      <c r="I3" s="54" t="s">
        <v>115</v>
      </c>
      <c r="J3" s="53" t="s">
        <v>114</v>
      </c>
      <c r="K3" s="54" t="s">
        <v>115</v>
      </c>
      <c r="L3" s="53" t="s">
        <v>114</v>
      </c>
      <c r="M3" s="160" t="s">
        <v>115</v>
      </c>
      <c r="N3" s="297"/>
    </row>
    <row r="4" spans="1:15" ht="21.75" customHeight="1">
      <c r="A4" s="34" t="s">
        <v>13</v>
      </c>
      <c r="B4" s="37" t="s">
        <v>14</v>
      </c>
      <c r="C4" s="37" t="s">
        <v>15</v>
      </c>
      <c r="D4" s="37">
        <v>8</v>
      </c>
      <c r="E4" s="181">
        <v>0</v>
      </c>
      <c r="F4" s="37">
        <v>10</v>
      </c>
      <c r="G4" s="181">
        <v>0</v>
      </c>
      <c r="H4" s="37">
        <v>2</v>
      </c>
      <c r="I4" s="181">
        <v>0</v>
      </c>
      <c r="J4" s="37">
        <v>0</v>
      </c>
      <c r="K4" s="181">
        <v>0</v>
      </c>
      <c r="L4" s="52">
        <f aca="true" t="shared" si="0" ref="L4:L10">SUM(D4+F4+H4+J4)</f>
        <v>20</v>
      </c>
      <c r="M4" s="161">
        <f aca="true" t="shared" si="1" ref="M4:M11">E4+G4+I4+K4</f>
        <v>0</v>
      </c>
      <c r="N4" s="164">
        <f>SUM(L4:M4)</f>
        <v>20</v>
      </c>
      <c r="O4">
        <v>20</v>
      </c>
    </row>
    <row r="5" spans="1:15" ht="21.75" customHeight="1">
      <c r="A5" s="36" t="s">
        <v>13</v>
      </c>
      <c r="B5" s="35" t="s">
        <v>14</v>
      </c>
      <c r="C5" s="35" t="s">
        <v>16</v>
      </c>
      <c r="D5" s="37">
        <v>8</v>
      </c>
      <c r="E5" s="181">
        <v>0</v>
      </c>
      <c r="F5" s="37">
        <v>8</v>
      </c>
      <c r="G5" s="181">
        <v>0</v>
      </c>
      <c r="H5" s="37">
        <v>2</v>
      </c>
      <c r="I5" s="181">
        <v>0</v>
      </c>
      <c r="J5" s="35">
        <v>2</v>
      </c>
      <c r="K5" s="183">
        <v>0</v>
      </c>
      <c r="L5" s="52">
        <f t="shared" si="0"/>
        <v>20</v>
      </c>
      <c r="M5" s="162">
        <f t="shared" si="1"/>
        <v>0</v>
      </c>
      <c r="N5" s="164">
        <f aca="true" t="shared" si="2" ref="N5:N12">SUM(L5:M5)</f>
        <v>20</v>
      </c>
      <c r="O5">
        <v>20</v>
      </c>
    </row>
    <row r="6" spans="1:15" ht="21.75" customHeight="1">
      <c r="A6" s="34" t="s">
        <v>13</v>
      </c>
      <c r="B6" s="35" t="s">
        <v>17</v>
      </c>
      <c r="C6" s="37" t="s">
        <v>15</v>
      </c>
      <c r="D6" s="37">
        <v>3</v>
      </c>
      <c r="E6" s="181">
        <v>4</v>
      </c>
      <c r="F6" s="37">
        <v>8</v>
      </c>
      <c r="G6" s="181">
        <v>2</v>
      </c>
      <c r="H6" s="37">
        <v>0</v>
      </c>
      <c r="I6" s="181">
        <v>0</v>
      </c>
      <c r="J6" s="35">
        <v>0</v>
      </c>
      <c r="K6" s="183">
        <v>0</v>
      </c>
      <c r="L6" s="52">
        <f t="shared" si="0"/>
        <v>11</v>
      </c>
      <c r="M6" s="162">
        <f t="shared" si="1"/>
        <v>6</v>
      </c>
      <c r="N6" s="164">
        <f t="shared" si="2"/>
        <v>17</v>
      </c>
      <c r="O6">
        <v>17</v>
      </c>
    </row>
    <row r="7" spans="1:15" ht="21.75" customHeight="1">
      <c r="A7" s="36" t="s">
        <v>13</v>
      </c>
      <c r="B7" s="35" t="s">
        <v>17</v>
      </c>
      <c r="C7" s="35" t="s">
        <v>16</v>
      </c>
      <c r="D7" s="37">
        <v>3</v>
      </c>
      <c r="E7" s="181">
        <v>2</v>
      </c>
      <c r="F7" s="37">
        <v>6</v>
      </c>
      <c r="G7" s="181">
        <v>2</v>
      </c>
      <c r="H7" s="37">
        <v>2</v>
      </c>
      <c r="I7" s="181">
        <v>2</v>
      </c>
      <c r="J7" s="35">
        <v>2</v>
      </c>
      <c r="K7" s="183">
        <v>0</v>
      </c>
      <c r="L7" s="52">
        <f>SUM(D7+F7+H7+J7)</f>
        <v>13</v>
      </c>
      <c r="M7" s="162">
        <f t="shared" si="1"/>
        <v>6</v>
      </c>
      <c r="N7" s="164">
        <f t="shared" si="2"/>
        <v>19</v>
      </c>
      <c r="O7">
        <v>19</v>
      </c>
    </row>
    <row r="8" spans="1:15" ht="21.75" customHeight="1">
      <c r="A8" s="34" t="s">
        <v>13</v>
      </c>
      <c r="B8" s="35" t="s">
        <v>18</v>
      </c>
      <c r="C8" s="37" t="s">
        <v>15</v>
      </c>
      <c r="D8" s="37">
        <v>0</v>
      </c>
      <c r="E8" s="181">
        <v>4</v>
      </c>
      <c r="F8" s="37">
        <v>8</v>
      </c>
      <c r="G8" s="181">
        <v>2</v>
      </c>
      <c r="H8" s="37">
        <v>2</v>
      </c>
      <c r="I8" s="181">
        <v>2</v>
      </c>
      <c r="J8" s="35">
        <v>0</v>
      </c>
      <c r="K8" s="183">
        <v>0</v>
      </c>
      <c r="L8" s="52">
        <f>SUM(D8+F8+H8+J8)</f>
        <v>10</v>
      </c>
      <c r="M8" s="161">
        <f t="shared" si="1"/>
        <v>8</v>
      </c>
      <c r="N8" s="164">
        <f t="shared" si="2"/>
        <v>18</v>
      </c>
      <c r="O8">
        <v>18</v>
      </c>
    </row>
    <row r="9" spans="1:15" s="169" customFormat="1" ht="21.75" customHeight="1">
      <c r="A9" s="166" t="s">
        <v>119</v>
      </c>
      <c r="B9" s="167" t="s">
        <v>117</v>
      </c>
      <c r="C9" s="167" t="s">
        <v>118</v>
      </c>
      <c r="D9" s="168">
        <v>0</v>
      </c>
      <c r="E9" s="182">
        <v>4</v>
      </c>
      <c r="F9" s="168">
        <v>6</v>
      </c>
      <c r="G9" s="182">
        <v>2</v>
      </c>
      <c r="H9" s="168">
        <v>0</v>
      </c>
      <c r="I9" s="182">
        <v>2</v>
      </c>
      <c r="J9" s="168">
        <v>2</v>
      </c>
      <c r="K9" s="182">
        <v>0</v>
      </c>
      <c r="L9" s="52">
        <f>SUM(D9+F9+H9+J9)</f>
        <v>8</v>
      </c>
      <c r="M9" s="161">
        <f t="shared" si="1"/>
        <v>8</v>
      </c>
      <c r="N9" s="164">
        <f t="shared" si="2"/>
        <v>16</v>
      </c>
      <c r="O9" s="169">
        <v>16</v>
      </c>
    </row>
    <row r="10" spans="1:14" s="169" customFormat="1" ht="21.75" customHeight="1">
      <c r="A10" s="170" t="s">
        <v>119</v>
      </c>
      <c r="B10" s="167" t="s">
        <v>120</v>
      </c>
      <c r="C10" s="168" t="s">
        <v>121</v>
      </c>
      <c r="D10" s="168">
        <v>0</v>
      </c>
      <c r="E10" s="182">
        <v>0</v>
      </c>
      <c r="F10" s="168">
        <v>7</v>
      </c>
      <c r="G10" s="182">
        <v>4</v>
      </c>
      <c r="H10" s="168">
        <v>0</v>
      </c>
      <c r="I10" s="182">
        <v>2</v>
      </c>
      <c r="J10" s="168">
        <v>0</v>
      </c>
      <c r="K10" s="182">
        <v>4</v>
      </c>
      <c r="L10" s="52">
        <f t="shared" si="0"/>
        <v>7</v>
      </c>
      <c r="M10" s="161">
        <f t="shared" si="1"/>
        <v>10</v>
      </c>
      <c r="N10" s="164">
        <f t="shared" si="2"/>
        <v>17</v>
      </c>
    </row>
    <row r="11" spans="1:14" s="169" customFormat="1" ht="21.75" customHeight="1" thickBot="1">
      <c r="A11" s="166" t="s">
        <v>119</v>
      </c>
      <c r="B11" s="167" t="s">
        <v>120</v>
      </c>
      <c r="C11" s="167" t="s">
        <v>118</v>
      </c>
      <c r="D11" s="168">
        <v>0</v>
      </c>
      <c r="E11" s="182">
        <v>0</v>
      </c>
      <c r="F11" s="168">
        <v>7</v>
      </c>
      <c r="G11" s="182">
        <v>4</v>
      </c>
      <c r="H11" s="168">
        <v>0</v>
      </c>
      <c r="I11" s="182">
        <v>4</v>
      </c>
      <c r="J11" s="168">
        <v>0</v>
      </c>
      <c r="K11" s="182">
        <v>2</v>
      </c>
      <c r="L11" s="52">
        <f>SUM(D11+F11+H11+J11)</f>
        <v>7</v>
      </c>
      <c r="M11" s="161">
        <f t="shared" si="1"/>
        <v>10</v>
      </c>
      <c r="N11" s="164">
        <f t="shared" si="2"/>
        <v>17</v>
      </c>
    </row>
    <row r="12" spans="1:15" ht="21.75" customHeight="1" thickBot="1">
      <c r="A12" s="298" t="s">
        <v>19</v>
      </c>
      <c r="B12" s="299"/>
      <c r="C12" s="300"/>
      <c r="D12" s="38">
        <f>SUM(D4:D11)</f>
        <v>22</v>
      </c>
      <c r="E12" s="38">
        <f>SUM(E4:E11)</f>
        <v>14</v>
      </c>
      <c r="F12" s="39">
        <f aca="true" t="shared" si="3" ref="F12:M12">SUM(F4:F11)</f>
        <v>60</v>
      </c>
      <c r="G12" s="39">
        <f t="shared" si="3"/>
        <v>16</v>
      </c>
      <c r="H12" s="39">
        <f t="shared" si="3"/>
        <v>8</v>
      </c>
      <c r="I12" s="39">
        <f t="shared" si="3"/>
        <v>12</v>
      </c>
      <c r="J12" s="40">
        <f t="shared" si="3"/>
        <v>6</v>
      </c>
      <c r="K12" s="40">
        <f t="shared" si="3"/>
        <v>6</v>
      </c>
      <c r="L12" s="38">
        <f t="shared" si="3"/>
        <v>96</v>
      </c>
      <c r="M12" s="163">
        <f t="shared" si="3"/>
        <v>48</v>
      </c>
      <c r="N12" s="165">
        <f t="shared" si="2"/>
        <v>144</v>
      </c>
      <c r="O12" s="193">
        <f>SUM(O4:O11)</f>
        <v>110</v>
      </c>
    </row>
    <row r="13" spans="1:13" s="43" customFormat="1" ht="19.5" customHeight="1">
      <c r="A13" s="41"/>
      <c r="B13" s="41"/>
      <c r="C13" s="41"/>
      <c r="D13" s="41"/>
      <c r="E13" s="41"/>
      <c r="F13" s="42"/>
      <c r="G13" s="42"/>
      <c r="H13" s="301"/>
      <c r="I13" s="301"/>
      <c r="J13" s="42"/>
      <c r="K13" s="42"/>
      <c r="L13" s="42"/>
      <c r="M13" s="42"/>
    </row>
    <row r="14" spans="1:13" ht="19.5">
      <c r="A14" s="284" t="s">
        <v>36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</row>
    <row r="15" spans="1:13" s="44" customFormat="1" ht="16.5">
      <c r="A15" s="44" t="s">
        <v>20</v>
      </c>
      <c r="M15" s="45"/>
    </row>
    <row r="16" s="44" customFormat="1" ht="16.5">
      <c r="A16" s="44" t="s">
        <v>21</v>
      </c>
    </row>
    <row r="17" s="46" customFormat="1" ht="16.5">
      <c r="M17" s="47"/>
    </row>
    <row r="18" s="46" customFormat="1" ht="16.5">
      <c r="M18" s="47"/>
    </row>
    <row r="19" spans="2:13" s="46" customFormat="1" ht="16.5">
      <c r="B19" s="48"/>
      <c r="F19" s="48"/>
      <c r="I19" s="48"/>
      <c r="J19" s="48"/>
      <c r="K19" s="48"/>
      <c r="M19" s="47"/>
    </row>
  </sheetData>
  <sheetProtection/>
  <mergeCells count="13">
    <mergeCell ref="N2:N3"/>
    <mergeCell ref="A12:C12"/>
    <mergeCell ref="H13:I13"/>
    <mergeCell ref="A14:M14"/>
    <mergeCell ref="A1:M1"/>
    <mergeCell ref="A2:A3"/>
    <mergeCell ref="B2:B3"/>
    <mergeCell ref="C2:C3"/>
    <mergeCell ref="D2:E2"/>
    <mergeCell ref="F2:G2"/>
    <mergeCell ref="H2:I2"/>
    <mergeCell ref="J2:K2"/>
    <mergeCell ref="L2:M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twu</dc:creator>
  <cp:keywords/>
  <dc:description/>
  <cp:lastModifiedBy>chi</cp:lastModifiedBy>
  <cp:lastPrinted>2020-02-06T09:08:53Z</cp:lastPrinted>
  <dcterms:created xsi:type="dcterms:W3CDTF">2015-04-07T01:59:38Z</dcterms:created>
  <dcterms:modified xsi:type="dcterms:W3CDTF">2021-04-13T07:45:22Z</dcterms:modified>
  <cp:category/>
  <cp:version/>
  <cp:contentType/>
  <cp:contentStatus/>
</cp:coreProperties>
</file>