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G:\我的雲端硬碟\marketing management\31學校本位課程\109本位課程\本位課程資料+報告109.07.09\"/>
    </mc:Choice>
  </mc:AlternateContent>
  <xr:revisionPtr revIDLastSave="0" documentId="13_ncr:1_{A8CCF916-952F-454A-9AF3-DFC674A9CBCA}" xr6:coauthVersionLast="36" xr6:coauthVersionMax="36" xr10:uidLastSave="{00000000-0000-0000-0000-000000000000}"/>
  <bookViews>
    <workbookView xWindow="0" yWindow="0" windowWidth="20035" windowHeight="10118" xr2:uid="{00000000-000D-0000-FFFF-FFFF00000000}"/>
  </bookViews>
  <sheets>
    <sheet name="109日四技(管理)" sheetId="6" r:id="rId1"/>
    <sheet name="109學分配當表(管理、設計)" sheetId="7" r:id="rId2"/>
  </sheets>
  <definedNames>
    <definedName name="_xlnm.Print_Titles" localSheetId="0">'109日四技(管理)'!$1:$4</definedName>
  </definedNames>
  <calcPr calcId="191029"/>
</workbook>
</file>

<file path=xl/calcChain.xml><?xml version="1.0" encoding="utf-8"?>
<calcChain xmlns="http://schemas.openxmlformats.org/spreadsheetml/2006/main">
  <c r="V27" i="6" l="1"/>
  <c r="U27" i="6"/>
  <c r="T27" i="6"/>
  <c r="S27" i="6"/>
  <c r="Q27" i="6"/>
  <c r="P27" i="6"/>
  <c r="O27" i="6"/>
  <c r="N27" i="6"/>
  <c r="L27" i="6"/>
  <c r="K27" i="6"/>
  <c r="J27" i="6"/>
  <c r="I27" i="6"/>
  <c r="G27" i="6"/>
  <c r="F27" i="6"/>
  <c r="E27" i="6"/>
  <c r="D27" i="6"/>
  <c r="W26" i="6" l="1"/>
  <c r="M5" i="7"/>
  <c r="M6" i="7"/>
  <c r="M7" i="7"/>
  <c r="M8" i="7"/>
  <c r="M9" i="7"/>
  <c r="M10" i="7"/>
  <c r="M11" i="7"/>
  <c r="M4" i="7"/>
  <c r="L5" i="7"/>
  <c r="L6" i="7"/>
  <c r="L7" i="7"/>
  <c r="L8" i="7"/>
  <c r="L9" i="7"/>
  <c r="L10" i="7"/>
  <c r="L11" i="7"/>
  <c r="L4" i="7"/>
  <c r="V23" i="6" l="1"/>
  <c r="U23" i="6"/>
  <c r="T23" i="6"/>
  <c r="S23" i="6"/>
  <c r="Q23" i="6"/>
  <c r="P23" i="6"/>
  <c r="O23" i="6"/>
  <c r="N23" i="6"/>
  <c r="L23" i="6"/>
  <c r="K23" i="6"/>
  <c r="J23" i="6"/>
  <c r="I23" i="6"/>
  <c r="G23" i="6"/>
  <c r="F23" i="6"/>
  <c r="E23" i="6"/>
  <c r="D23" i="6"/>
  <c r="W22" i="6" l="1"/>
  <c r="D16" i="6"/>
  <c r="E16" i="6"/>
  <c r="F16" i="6"/>
  <c r="G16" i="6"/>
  <c r="K12" i="7" l="1"/>
  <c r="J12" i="7"/>
  <c r="E12" i="7" l="1"/>
  <c r="F12" i="7"/>
  <c r="G12" i="7"/>
  <c r="H12" i="7"/>
  <c r="I12" i="7"/>
  <c r="M12" i="7" l="1"/>
  <c r="J16" i="6"/>
  <c r="K16" i="6"/>
  <c r="L16" i="6"/>
  <c r="I16" i="6"/>
  <c r="D12" i="7" l="1"/>
  <c r="L12" i="7" s="1"/>
  <c r="V48" i="6"/>
  <c r="U48" i="6"/>
  <c r="T48" i="6"/>
  <c r="S48" i="6"/>
  <c r="Q48" i="6"/>
  <c r="P48" i="6"/>
  <c r="O48" i="6"/>
  <c r="N48" i="6"/>
  <c r="L48" i="6"/>
  <c r="K48" i="6"/>
  <c r="J48" i="6"/>
  <c r="I48" i="6"/>
  <c r="G48" i="6"/>
  <c r="F48" i="6"/>
  <c r="E48" i="6"/>
  <c r="D48" i="6"/>
  <c r="V44" i="6"/>
  <c r="U44" i="6"/>
  <c r="T44" i="6"/>
  <c r="S44" i="6"/>
  <c r="Q44" i="6"/>
  <c r="P44" i="6"/>
  <c r="O44" i="6"/>
  <c r="N44" i="6"/>
  <c r="L44" i="6"/>
  <c r="K44" i="6"/>
  <c r="J44" i="6"/>
  <c r="I44" i="6"/>
  <c r="G44" i="6"/>
  <c r="F44" i="6"/>
  <c r="E44" i="6"/>
  <c r="D44" i="6"/>
  <c r="V36" i="6"/>
  <c r="U36" i="6"/>
  <c r="T36" i="6"/>
  <c r="S36" i="6"/>
  <c r="Q36" i="6"/>
  <c r="P36" i="6"/>
  <c r="O36" i="6"/>
  <c r="N36" i="6"/>
  <c r="L36" i="6"/>
  <c r="K36" i="6"/>
  <c r="J36" i="6"/>
  <c r="I36" i="6"/>
  <c r="G36" i="6"/>
  <c r="F36" i="6"/>
  <c r="E36" i="6"/>
  <c r="D36" i="6"/>
  <c r="V33" i="6"/>
  <c r="U33" i="6"/>
  <c r="T33" i="6"/>
  <c r="S33" i="6"/>
  <c r="Q33" i="6"/>
  <c r="P33" i="6"/>
  <c r="O33" i="6"/>
  <c r="N33" i="6"/>
  <c r="L33" i="6"/>
  <c r="K33" i="6"/>
  <c r="J33" i="6"/>
  <c r="I33" i="6"/>
  <c r="G33" i="6"/>
  <c r="F33" i="6"/>
  <c r="E33" i="6"/>
  <c r="D33" i="6"/>
  <c r="V16" i="6"/>
  <c r="U16" i="6"/>
  <c r="T16" i="6"/>
  <c r="S16" i="6"/>
  <c r="Q16" i="6"/>
  <c r="P16" i="6"/>
  <c r="O16" i="6"/>
  <c r="N16" i="6"/>
  <c r="W32" i="6" l="1"/>
  <c r="W43" i="6"/>
  <c r="W35" i="6"/>
  <c r="W47" i="6"/>
  <c r="F37" i="6"/>
  <c r="N37" i="6"/>
  <c r="U37" i="6"/>
  <c r="K49" i="6"/>
  <c r="S49" i="6"/>
  <c r="O37" i="6"/>
  <c r="L49" i="6"/>
  <c r="I37" i="6"/>
  <c r="P37" i="6"/>
  <c r="N49" i="6"/>
  <c r="U49" i="6"/>
  <c r="J37" i="6"/>
  <c r="G49" i="6"/>
  <c r="V49" i="6"/>
  <c r="D37" i="6"/>
  <c r="K37" i="6"/>
  <c r="S37" i="6"/>
  <c r="I49" i="6"/>
  <c r="P49" i="6"/>
  <c r="D49" i="6"/>
  <c r="F49" i="6"/>
  <c r="E37" i="6"/>
  <c r="T37" i="6"/>
  <c r="Q49" i="6"/>
  <c r="G37" i="6"/>
  <c r="L37" i="6"/>
  <c r="Q37" i="6"/>
  <c r="V37" i="6"/>
  <c r="E49" i="6"/>
  <c r="J49" i="6"/>
  <c r="O49" i="6"/>
  <c r="T49" i="6"/>
  <c r="W49" i="6" l="1"/>
  <c r="W3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twu</author>
  </authors>
  <commentList>
    <comment ref="H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twu: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含全通路3學分
</t>
        </r>
      </text>
    </comment>
    <comment ref="H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twu: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全通路3學分
</t>
        </r>
      </text>
    </comment>
  </commentList>
</comments>
</file>

<file path=xl/sharedStrings.xml><?xml version="1.0" encoding="utf-8"?>
<sst xmlns="http://schemas.openxmlformats.org/spreadsheetml/2006/main" count="235" uniqueCount="148">
  <si>
    <t>學分</t>
    <phoneticPr fontId="1" type="noConversion"/>
  </si>
  <si>
    <t>時數</t>
    <phoneticPr fontId="1" type="noConversion"/>
  </si>
  <si>
    <t>學制</t>
    <phoneticPr fontId="1" type="noConversion"/>
  </si>
  <si>
    <t>年級</t>
    <phoneticPr fontId="1" type="noConversion"/>
  </si>
  <si>
    <t>學期</t>
    <phoneticPr fontId="1" type="noConversion"/>
  </si>
  <si>
    <t>專業選修</t>
    <phoneticPr fontId="1" type="noConversion"/>
  </si>
  <si>
    <t>總計</t>
    <phoneticPr fontId="1" type="noConversion"/>
  </si>
  <si>
    <t>時數</t>
    <phoneticPr fontId="1" type="noConversion"/>
  </si>
  <si>
    <r>
      <rPr>
        <sz val="12"/>
        <rFont val="標楷體"/>
        <family val="4"/>
        <charset val="136"/>
      </rPr>
      <t>四技</t>
    </r>
    <phoneticPr fontId="1" type="noConversion"/>
  </si>
  <si>
    <r>
      <rPr>
        <sz val="12"/>
        <rFont val="標楷體"/>
        <family val="4"/>
        <charset val="136"/>
      </rPr>
      <t>一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</si>
  <si>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</si>
  <si>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</si>
  <si>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二</t>
    </r>
    <phoneticPr fontId="1" type="noConversion"/>
  </si>
  <si>
    <r>
      <rPr>
        <sz val="12"/>
        <rFont val="標楷體"/>
        <family val="4"/>
        <charset val="136"/>
      </rPr>
      <t>三</t>
    </r>
    <phoneticPr fontId="1" type="noConversion"/>
  </si>
  <si>
    <r>
      <rPr>
        <sz val="12"/>
        <rFont val="標楷體"/>
        <family val="4"/>
        <charset val="136"/>
      </rPr>
      <t>四</t>
    </r>
    <phoneticPr fontId="1" type="noConversion"/>
  </si>
  <si>
    <r>
      <t xml:space="preserve">       </t>
    </r>
    <r>
      <rPr>
        <sz val="14"/>
        <rFont val="標楷體"/>
        <family val="4"/>
        <charset val="136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計</t>
    </r>
    <phoneticPr fontId="1" type="noConversion"/>
  </si>
  <si>
    <t>1.請注意每學期開課數應符合學生最低修課學分下限。</t>
    <phoneticPr fontId="1" type="noConversion"/>
  </si>
  <si>
    <t>專業必修(含院共)</t>
    <phoneticPr fontId="1" type="noConversion"/>
  </si>
  <si>
    <t>通識及共同</t>
    <phoneticPr fontId="1" type="noConversion"/>
  </si>
  <si>
    <t>說明:</t>
    <phoneticPr fontId="1" type="noConversion"/>
  </si>
  <si>
    <t>最少</t>
    <phoneticPr fontId="9" type="noConversion"/>
  </si>
  <si>
    <t>學分</t>
    <phoneticPr fontId="9" type="noConversion"/>
  </si>
  <si>
    <t>2.專業必、選修開課數，請控管總學時96小時上限。</t>
    <phoneticPr fontId="1" type="noConversion"/>
  </si>
  <si>
    <t>多元興趣選修</t>
  </si>
  <si>
    <t>3.多元興趣選修以每位學生至少需修讀10學分。</t>
    <phoneticPr fontId="9" type="noConversion"/>
  </si>
  <si>
    <r>
      <t>環球科技大學 行銷管理系學分配當表(</t>
    </r>
    <r>
      <rPr>
        <sz val="16"/>
        <color theme="1"/>
        <rFont val="Times New Roman"/>
        <family val="1"/>
      </rPr>
      <t>109</t>
    </r>
    <r>
      <rPr>
        <sz val="16"/>
        <color theme="1"/>
        <rFont val="標楷體"/>
        <family val="4"/>
        <charset val="136"/>
      </rPr>
      <t>學年度入學適用)</t>
    </r>
    <phoneticPr fontId="9" type="noConversion"/>
  </si>
  <si>
    <r>
      <rPr>
        <sz val="6"/>
        <color theme="1"/>
        <rFont val="標楷體"/>
        <family val="4"/>
        <charset val="136"/>
      </rPr>
      <t>學年</t>
    </r>
    <phoneticPr fontId="1" type="noConversion"/>
  </si>
  <si>
    <r>
      <rPr>
        <sz val="9"/>
        <color theme="1"/>
        <rFont val="標楷體"/>
        <family val="4"/>
        <charset val="136"/>
      </rPr>
      <t>必選別</t>
    </r>
    <phoneticPr fontId="1" type="noConversion"/>
  </si>
  <si>
    <r>
      <rPr>
        <sz val="9"/>
        <color theme="1"/>
        <rFont val="標楷體"/>
        <family val="4"/>
        <charset val="136"/>
      </rPr>
      <t>一　　年　　級</t>
    </r>
    <phoneticPr fontId="1" type="noConversion"/>
  </si>
  <si>
    <r>
      <rPr>
        <sz val="9"/>
        <color theme="1"/>
        <rFont val="標楷體"/>
        <family val="4"/>
        <charset val="136"/>
      </rPr>
      <t>二　　年　　級</t>
    </r>
    <phoneticPr fontId="1" type="noConversion"/>
  </si>
  <si>
    <r>
      <rPr>
        <sz val="9"/>
        <color theme="1"/>
        <rFont val="標楷體"/>
        <family val="4"/>
        <charset val="136"/>
      </rPr>
      <t>三　　年　　級</t>
    </r>
    <phoneticPr fontId="1" type="noConversion"/>
  </si>
  <si>
    <r>
      <rPr>
        <sz val="9"/>
        <color theme="1"/>
        <rFont val="標楷體"/>
        <family val="4"/>
        <charset val="136"/>
      </rPr>
      <t>四　　年　　級</t>
    </r>
    <phoneticPr fontId="1" type="noConversion"/>
  </si>
  <si>
    <r>
      <rPr>
        <sz val="9"/>
        <color theme="1"/>
        <rFont val="標楷體"/>
        <family val="4"/>
        <charset val="136"/>
      </rPr>
      <t>學分小計</t>
    </r>
    <phoneticPr fontId="1" type="noConversion"/>
  </si>
  <si>
    <r>
      <rPr>
        <sz val="9"/>
        <color theme="1"/>
        <rFont val="標楷體"/>
        <family val="4"/>
        <charset val="136"/>
      </rPr>
      <t>類別</t>
    </r>
    <phoneticPr fontId="1" type="noConversion"/>
  </si>
  <si>
    <r>
      <rPr>
        <sz val="9"/>
        <color theme="1"/>
        <rFont val="標楷體"/>
        <family val="4"/>
        <charset val="136"/>
      </rPr>
      <t>科目名稱</t>
    </r>
    <phoneticPr fontId="1" type="noConversion"/>
  </si>
  <si>
    <r>
      <rPr>
        <sz val="9"/>
        <color theme="1"/>
        <rFont val="標楷體"/>
        <family val="4"/>
        <charset val="136"/>
      </rPr>
      <t>第一學期</t>
    </r>
    <phoneticPr fontId="1" type="noConversion"/>
  </si>
  <si>
    <r>
      <rPr>
        <sz val="9"/>
        <color theme="1"/>
        <rFont val="標楷體"/>
        <family val="4"/>
        <charset val="136"/>
      </rPr>
      <t>第二學期</t>
    </r>
    <phoneticPr fontId="1" type="noConversion"/>
  </si>
  <si>
    <r>
      <rPr>
        <sz val="9"/>
        <color theme="1"/>
        <rFont val="標楷體"/>
        <family val="4"/>
        <charset val="136"/>
      </rPr>
      <t>學分</t>
    </r>
    <phoneticPr fontId="1" type="noConversion"/>
  </si>
  <si>
    <r>
      <rPr>
        <sz val="9"/>
        <color theme="1"/>
        <rFont val="標楷體"/>
        <family val="4"/>
        <charset val="136"/>
      </rPr>
      <t>時數</t>
    </r>
    <phoneticPr fontId="1" type="noConversion"/>
  </si>
  <si>
    <r>
      <rPr>
        <sz val="9"/>
        <rFont val="標楷體"/>
        <family val="4"/>
        <charset val="136"/>
      </rPr>
      <t>中文鑑賞與應用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phoneticPr fontId="1" type="noConversion"/>
  </si>
  <si>
    <r>
      <rPr>
        <sz val="9"/>
        <rFont val="標楷體"/>
        <family val="4"/>
        <charset val="136"/>
      </rPr>
      <t>中文鑑賞與應用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</si>
  <si>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外國語言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一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</si>
  <si>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外國語言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二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</si>
  <si>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資訊素養</t>
    </r>
    <phoneticPr fontId="1" type="noConversion"/>
  </si>
  <si>
    <r>
      <rPr>
        <sz val="9"/>
        <color theme="1"/>
        <rFont val="標楷體"/>
        <family val="4"/>
        <charset val="136"/>
      </rPr>
      <t>運動與健康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一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</si>
  <si>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運動與健康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二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</si>
  <si>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學分</t>
    </r>
    <phoneticPr fontId="9" type="noConversion"/>
  </si>
  <si>
    <r>
      <rPr>
        <sz val="9"/>
        <color theme="1"/>
        <rFont val="標楷體"/>
        <family val="4"/>
        <charset val="136"/>
      </rPr>
      <t>勞作教育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一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</si>
  <si>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勞作教育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二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</si>
  <si>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通識必修及共同合計</t>
    </r>
    <phoneticPr fontId="9" type="noConversion"/>
  </si>
  <si>
    <r>
      <rPr>
        <sz val="9"/>
        <color theme="1"/>
        <rFont val="標楷體"/>
        <family val="4"/>
        <charset val="136"/>
      </rPr>
      <t>通識必修及共同合計</t>
    </r>
  </si>
  <si>
    <r>
      <rPr>
        <sz val="9"/>
        <color theme="1"/>
        <rFont val="標楷體"/>
        <family val="4"/>
        <charset val="136"/>
      </rPr>
      <t>通識必修及共同合計</t>
    </r>
    <phoneticPr fontId="1" type="noConversion"/>
  </si>
  <si>
    <r>
      <rPr>
        <sz val="9"/>
        <color theme="1"/>
        <rFont val="標楷體"/>
        <family val="4"/>
        <charset val="136"/>
      </rPr>
      <t>通識選修小計</t>
    </r>
    <phoneticPr fontId="1" type="noConversion"/>
  </si>
  <si>
    <r>
      <rPr>
        <sz val="8"/>
        <color theme="1"/>
        <rFont val="標楷體"/>
        <family val="4"/>
        <charset val="136"/>
      </rPr>
      <t>學分</t>
    </r>
  </si>
  <si>
    <r>
      <rPr>
        <sz val="9"/>
        <color theme="1"/>
        <rFont val="標楷體"/>
        <family val="4"/>
        <charset val="136"/>
      </rPr>
      <t>學院共同</t>
    </r>
    <phoneticPr fontId="1" type="noConversion"/>
  </si>
  <si>
    <r>
      <rPr>
        <sz val="9"/>
        <color theme="1"/>
        <rFont val="標楷體"/>
        <family val="4"/>
        <charset val="136"/>
      </rPr>
      <t>專業必修</t>
    </r>
    <phoneticPr fontId="1" type="noConversion"/>
  </si>
  <si>
    <r>
      <rPr>
        <sz val="10"/>
        <rFont val="標楷體"/>
        <family val="4"/>
        <charset val="136"/>
      </rPr>
      <t>中小企業創業學</t>
    </r>
    <phoneticPr fontId="1" type="noConversion"/>
  </si>
  <si>
    <r>
      <rPr>
        <sz val="10"/>
        <rFont val="標楷體"/>
        <family val="4"/>
        <charset val="136"/>
      </rPr>
      <t>創業實踐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</si>
  <si>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標楷體"/>
        <family val="4"/>
        <charset val="136"/>
      </rPr>
      <t>行銷學</t>
    </r>
    <phoneticPr fontId="1" type="noConversion"/>
  </si>
  <si>
    <r>
      <rPr>
        <sz val="10"/>
        <rFont val="標楷體"/>
        <family val="4"/>
        <charset val="136"/>
      </rPr>
      <t>創業實踐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</si>
  <si>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標楷體"/>
        <family val="4"/>
        <charset val="136"/>
      </rPr>
      <t>創意與創新</t>
    </r>
    <phoneticPr fontId="1" type="noConversion"/>
  </si>
  <si>
    <r>
      <rPr>
        <sz val="10"/>
        <color rgb="FFFF0000"/>
        <rFont val="標楷體"/>
        <family val="4"/>
        <charset val="136"/>
      </rPr>
      <t>資料管理</t>
    </r>
    <phoneticPr fontId="1" type="noConversion"/>
  </si>
  <si>
    <r>
      <rPr>
        <sz val="10"/>
        <rFont val="標楷體"/>
        <family val="4"/>
        <charset val="136"/>
      </rPr>
      <t>學院共同小計</t>
    </r>
    <phoneticPr fontId="1" type="noConversion"/>
  </si>
  <si>
    <r>
      <rPr>
        <sz val="9"/>
        <color theme="1"/>
        <rFont val="標楷體"/>
        <family val="4"/>
        <charset val="136"/>
      </rPr>
      <t>必修</t>
    </r>
    <phoneticPr fontId="1" type="noConversion"/>
  </si>
  <si>
    <r>
      <rPr>
        <sz val="10"/>
        <color theme="1"/>
        <rFont val="標楷體"/>
        <family val="4"/>
        <charset val="136"/>
      </rPr>
      <t>會計學</t>
    </r>
    <phoneticPr fontId="1" type="noConversion"/>
  </si>
  <si>
    <r>
      <rPr>
        <sz val="10"/>
        <color theme="1"/>
        <rFont val="標楷體"/>
        <family val="4"/>
        <charset val="136"/>
      </rPr>
      <t>產品與定價管理</t>
    </r>
    <phoneticPr fontId="1" type="noConversion"/>
  </si>
  <si>
    <r>
      <rPr>
        <sz val="10"/>
        <color theme="1"/>
        <rFont val="標楷體"/>
        <family val="4"/>
        <charset val="136"/>
      </rPr>
      <t>行銷企劃</t>
    </r>
    <phoneticPr fontId="1" type="noConversion"/>
  </si>
  <si>
    <r>
      <rPr>
        <sz val="10"/>
        <color theme="1"/>
        <rFont val="標楷體"/>
        <family val="4"/>
        <charset val="136"/>
      </rPr>
      <t>策略行銷</t>
    </r>
    <phoneticPr fontId="1" type="noConversion"/>
  </si>
  <si>
    <r>
      <rPr>
        <sz val="10"/>
        <color theme="1"/>
        <rFont val="標楷體"/>
        <family val="4"/>
        <charset val="136"/>
      </rPr>
      <t>文案寫作與簡報技巧</t>
    </r>
    <phoneticPr fontId="1" type="noConversion"/>
  </si>
  <si>
    <r>
      <rPr>
        <sz val="10"/>
        <color theme="1"/>
        <rFont val="標楷體"/>
        <family val="4"/>
        <charset val="136"/>
      </rPr>
      <t>推廣與通路管理</t>
    </r>
    <phoneticPr fontId="1" type="noConversion"/>
  </si>
  <si>
    <r>
      <rPr>
        <sz val="10"/>
        <color theme="1"/>
        <rFont val="標楷體"/>
        <family val="4"/>
        <charset val="136"/>
      </rPr>
      <t>行銷個案分析</t>
    </r>
    <phoneticPr fontId="1" type="noConversion"/>
  </si>
  <si>
    <r>
      <rPr>
        <sz val="10"/>
        <color rgb="FFFF0000"/>
        <rFont val="標楷體"/>
        <family val="4"/>
        <charset val="136"/>
      </rPr>
      <t>品牌故事行銷</t>
    </r>
    <phoneticPr fontId="1" type="noConversion"/>
  </si>
  <si>
    <r>
      <rPr>
        <sz val="10"/>
        <color theme="1"/>
        <rFont val="標楷體"/>
        <family val="4"/>
        <charset val="136"/>
      </rPr>
      <t>電子商務</t>
    </r>
    <phoneticPr fontId="1" type="noConversion"/>
  </si>
  <si>
    <r>
      <rPr>
        <sz val="10"/>
        <color theme="1"/>
        <rFont val="標楷體"/>
        <family val="4"/>
        <charset val="136"/>
      </rPr>
      <t>經濟學</t>
    </r>
    <phoneticPr fontId="1" type="noConversion"/>
  </si>
  <si>
    <r>
      <rPr>
        <sz val="9"/>
        <color theme="1"/>
        <rFont val="標楷體"/>
        <family val="4"/>
        <charset val="136"/>
      </rPr>
      <t>模組必修小計</t>
    </r>
    <phoneticPr fontId="1" type="noConversion"/>
  </si>
  <si>
    <r>
      <rPr>
        <sz val="9"/>
        <color theme="1"/>
        <rFont val="標楷體"/>
        <family val="4"/>
        <charset val="136"/>
      </rPr>
      <t>選修</t>
    </r>
    <phoneticPr fontId="1" type="noConversion"/>
  </si>
  <si>
    <r>
      <rPr>
        <sz val="10"/>
        <color theme="1"/>
        <rFont val="標楷體"/>
        <family val="4"/>
        <charset val="136"/>
      </rPr>
      <t>智慧新零售</t>
    </r>
    <phoneticPr fontId="1" type="noConversion"/>
  </si>
  <si>
    <r>
      <rPr>
        <sz val="10"/>
        <rFont val="標楷體"/>
        <family val="4"/>
        <charset val="136"/>
      </rPr>
      <t>產業行銷實務</t>
    </r>
    <phoneticPr fontId="1" type="noConversion"/>
  </si>
  <si>
    <r>
      <rPr>
        <sz val="10"/>
        <color rgb="FFFF0000"/>
        <rFont val="標楷體"/>
        <family val="4"/>
        <charset val="136"/>
      </rPr>
      <t>應用統計</t>
    </r>
    <phoneticPr fontId="1" type="noConversion"/>
  </si>
  <si>
    <r>
      <rPr>
        <sz val="10"/>
        <color theme="1"/>
        <rFont val="標楷體"/>
        <family val="4"/>
        <charset val="136"/>
      </rPr>
      <t>廣告學</t>
    </r>
    <phoneticPr fontId="1" type="noConversion"/>
  </si>
  <si>
    <r>
      <rPr>
        <sz val="9"/>
        <color theme="1"/>
        <rFont val="標楷體"/>
        <family val="4"/>
        <charset val="136"/>
      </rPr>
      <t>模組選修小計</t>
    </r>
    <phoneticPr fontId="1" type="noConversion"/>
  </si>
  <si>
    <r>
      <rPr>
        <sz val="9"/>
        <color theme="1"/>
        <rFont val="標楷體"/>
        <family val="4"/>
        <charset val="136"/>
      </rPr>
      <t>模組學分合計</t>
    </r>
    <phoneticPr fontId="1" type="noConversion"/>
  </si>
  <si>
    <r>
      <rPr>
        <sz val="10"/>
        <color theme="1"/>
        <rFont val="標楷體"/>
        <family val="4"/>
        <charset val="136"/>
      </rPr>
      <t>行銷話術與溝通技巧</t>
    </r>
    <phoneticPr fontId="1" type="noConversion"/>
  </si>
  <si>
    <r>
      <rPr>
        <sz val="10"/>
        <color theme="1"/>
        <rFont val="標楷體"/>
        <family val="4"/>
        <charset val="136"/>
      </rPr>
      <t>網路行銷實務</t>
    </r>
    <phoneticPr fontId="1" type="noConversion"/>
  </si>
  <si>
    <r>
      <rPr>
        <sz val="10"/>
        <color theme="1"/>
        <rFont val="標楷體"/>
        <family val="4"/>
        <charset val="136"/>
      </rPr>
      <t>商圈與競爭評估</t>
    </r>
    <phoneticPr fontId="1" type="noConversion"/>
  </si>
  <si>
    <r>
      <rPr>
        <sz val="10"/>
        <rFont val="標楷體"/>
        <family val="4"/>
        <charset val="136"/>
      </rPr>
      <t>行銷倫理與法規</t>
    </r>
    <phoneticPr fontId="1" type="noConversion"/>
  </si>
  <si>
    <r>
      <rPr>
        <sz val="10"/>
        <color rgb="FFFF0000"/>
        <rFont val="標楷體"/>
        <family val="4"/>
        <charset val="136"/>
      </rPr>
      <t>直播與社群行銷</t>
    </r>
    <phoneticPr fontId="1" type="noConversion"/>
  </si>
  <si>
    <r>
      <rPr>
        <sz val="10"/>
        <rFont val="標楷體"/>
        <family val="4"/>
        <charset val="136"/>
      </rPr>
      <t>校外實習</t>
    </r>
    <phoneticPr fontId="1" type="noConversion"/>
  </si>
  <si>
    <r>
      <rPr>
        <sz val="10"/>
        <color theme="1"/>
        <rFont val="標楷體"/>
        <family val="4"/>
        <charset val="136"/>
      </rPr>
      <t>觀光與餐旅行銷</t>
    </r>
    <phoneticPr fontId="1" type="noConversion"/>
  </si>
  <si>
    <r>
      <rPr>
        <sz val="10"/>
        <rFont val="標楷體"/>
        <family val="4"/>
        <charset val="136"/>
      </rPr>
      <t>連鎖事業管理</t>
    </r>
    <phoneticPr fontId="1" type="noConversion"/>
  </si>
  <si>
    <r>
      <rPr>
        <sz val="10"/>
        <color theme="1"/>
        <rFont val="標楷體"/>
        <family val="4"/>
        <charset val="136"/>
      </rPr>
      <t>顧客關係管理</t>
    </r>
    <phoneticPr fontId="1" type="noConversion"/>
  </si>
  <si>
    <r>
      <rPr>
        <sz val="10"/>
        <color rgb="FFFF0000"/>
        <rFont val="標楷體"/>
        <family val="4"/>
        <charset val="136"/>
      </rPr>
      <t>會展與導覽行銷</t>
    </r>
    <phoneticPr fontId="1" type="noConversion"/>
  </si>
  <si>
    <r>
      <rPr>
        <sz val="10"/>
        <color theme="1"/>
        <rFont val="標楷體"/>
        <family val="4"/>
        <charset val="136"/>
      </rPr>
      <t>消費者行為</t>
    </r>
    <phoneticPr fontId="1" type="noConversion"/>
  </si>
  <si>
    <r>
      <rPr>
        <sz val="10"/>
        <rFont val="標楷體"/>
        <family val="4"/>
        <charset val="136"/>
      </rPr>
      <t>門市服務</t>
    </r>
    <r>
      <rPr>
        <vertAlign val="superscript"/>
        <sz val="10"/>
        <rFont val="Times New Roman"/>
        <family val="1"/>
      </rPr>
      <t>*</t>
    </r>
    <phoneticPr fontId="1" type="noConversion"/>
  </si>
  <si>
    <r>
      <rPr>
        <sz val="10"/>
        <rFont val="標楷體"/>
        <family val="4"/>
        <charset val="136"/>
      </rPr>
      <t>服務業行銷</t>
    </r>
    <phoneticPr fontId="1" type="noConversion"/>
  </si>
  <si>
    <r>
      <rPr>
        <sz val="10"/>
        <color theme="1"/>
        <rFont val="標楷體"/>
        <family val="4"/>
        <charset val="136"/>
      </rPr>
      <t>銷售技巧實務</t>
    </r>
    <phoneticPr fontId="1" type="noConversion"/>
  </si>
  <si>
    <r>
      <rPr>
        <sz val="10"/>
        <color theme="1"/>
        <rFont val="標楷體"/>
        <family val="4"/>
        <charset val="136"/>
      </rPr>
      <t>門市展銷實務</t>
    </r>
    <phoneticPr fontId="1" type="noConversion"/>
  </si>
  <si>
    <r>
      <rPr>
        <sz val="10"/>
        <color theme="1"/>
        <rFont val="標楷體"/>
        <family val="4"/>
        <charset val="136"/>
      </rPr>
      <t>畢業學分</t>
    </r>
    <phoneticPr fontId="9" type="noConversion"/>
  </si>
  <si>
    <r>
      <rPr>
        <sz val="10"/>
        <color theme="1"/>
        <rFont val="標楷體"/>
        <family val="4"/>
        <charset val="136"/>
      </rPr>
      <t>通識及共同</t>
    </r>
    <phoneticPr fontId="1" type="noConversion"/>
  </si>
  <si>
    <r>
      <rPr>
        <b/>
        <sz val="10"/>
        <color rgb="FFFF0000"/>
        <rFont val="標楷體"/>
        <family val="4"/>
        <charset val="136"/>
      </rPr>
      <t>學分</t>
    </r>
    <phoneticPr fontId="9" type="noConversion"/>
  </si>
  <si>
    <r>
      <rPr>
        <sz val="10"/>
        <color theme="1"/>
        <rFont val="標楷體"/>
        <family val="4"/>
        <charset val="136"/>
      </rPr>
      <t>專業必修</t>
    </r>
    <phoneticPr fontId="1" type="noConversion"/>
  </si>
  <si>
    <r>
      <rPr>
        <sz val="10"/>
        <color theme="1"/>
        <rFont val="標楷體"/>
        <family val="4"/>
        <charset val="136"/>
      </rPr>
      <t>學分</t>
    </r>
    <phoneticPr fontId="9" type="noConversion"/>
  </si>
  <si>
    <r>
      <rPr>
        <sz val="10"/>
        <color theme="1"/>
        <rFont val="標楷體"/>
        <family val="4"/>
        <charset val="136"/>
      </rPr>
      <t>專業選修</t>
    </r>
    <phoneticPr fontId="1" type="noConversion"/>
  </si>
  <si>
    <r>
      <rPr>
        <b/>
        <sz val="10"/>
        <color rgb="FFFF0000"/>
        <rFont val="標楷體"/>
        <family val="4"/>
        <charset val="136"/>
      </rPr>
      <t>多元興趣選修</t>
    </r>
    <phoneticPr fontId="1" type="noConversion"/>
  </si>
  <si>
    <r>
      <t>(</t>
    </r>
    <r>
      <rPr>
        <b/>
        <sz val="10"/>
        <color rgb="FFFF0000"/>
        <rFont val="標楷體"/>
        <family val="4"/>
        <charset val="136"/>
      </rPr>
      <t>承認跨系專業必選修、通識選修或跨領域課程合計</t>
    </r>
    <r>
      <rPr>
        <b/>
        <sz val="10"/>
        <color rgb="FFFF0000"/>
        <rFont val="Times New Roman"/>
        <family val="1"/>
      </rPr>
      <t>10</t>
    </r>
    <r>
      <rPr>
        <b/>
        <sz val="10"/>
        <color rgb="FFFF0000"/>
        <rFont val="標楷體"/>
        <family val="4"/>
        <charset val="136"/>
      </rPr>
      <t>學分</t>
    </r>
    <r>
      <rPr>
        <b/>
        <sz val="10"/>
        <color rgb="FFFF0000"/>
        <rFont val="Times New Roman"/>
        <family val="1"/>
      </rPr>
      <t>)</t>
    </r>
    <phoneticPr fontId="9" type="noConversion"/>
  </si>
  <si>
    <r>
      <rPr>
        <sz val="10"/>
        <color theme="1"/>
        <rFont val="標楷體"/>
        <family val="4"/>
        <charset val="136"/>
      </rPr>
      <t>最低畢業總學分數</t>
    </r>
    <phoneticPr fontId="1" type="noConversion"/>
  </si>
  <si>
    <r>
      <rPr>
        <sz val="10"/>
        <color theme="1"/>
        <rFont val="標楷體"/>
        <family val="4"/>
        <charset val="136"/>
      </rPr>
      <t>備註</t>
    </r>
  </si>
  <si>
    <r>
      <t>5.</t>
    </r>
    <r>
      <rPr>
        <sz val="10"/>
        <color theme="1"/>
        <rFont val="標楷體"/>
        <family val="4"/>
        <charset val="136"/>
      </rPr>
      <t>依本校「學生畢業門檻實施辦法」之規定，日間部學生畢業需具備包含專業技術能力、服務學習能力、外語能力、資訊能力，並通過各項檢核始可畢業，各項規範詳閱相關實施要點或細則。</t>
    </r>
  </si>
  <si>
    <r>
      <t>6.</t>
    </r>
    <r>
      <rPr>
        <sz val="10"/>
        <color theme="1"/>
        <rFont val="標楷體"/>
        <family val="4"/>
        <charset val="136"/>
      </rPr>
      <t>註記</t>
    </r>
    <r>
      <rPr>
        <sz val="10"/>
        <color theme="1"/>
        <rFont val="Times New Roman"/>
        <family val="1"/>
      </rPr>
      <t>*</t>
    </r>
    <r>
      <rPr>
        <sz val="10"/>
        <color theme="1"/>
        <rFont val="標楷體"/>
        <family val="4"/>
        <charset val="136"/>
      </rPr>
      <t>為限制外系選課科目</t>
    </r>
    <phoneticPr fontId="9" type="noConversion"/>
  </si>
  <si>
    <r>
      <rPr>
        <sz val="10"/>
        <color theme="1"/>
        <rFont val="標楷體"/>
        <family val="4"/>
        <charset val="136"/>
      </rPr>
      <t>異動
紀錄</t>
    </r>
  </si>
  <si>
    <t>行銷活動規劃與執行</t>
    <phoneticPr fontId="1" type="noConversion"/>
  </si>
  <si>
    <r>
      <rPr>
        <sz val="10"/>
        <color theme="1"/>
        <rFont val="標楷體"/>
        <family val="4"/>
        <charset val="136"/>
      </rPr>
      <t>零售管理實務</t>
    </r>
    <phoneticPr fontId="1" type="noConversion"/>
  </si>
  <si>
    <t>客訴處理與危機管理</t>
    <phoneticPr fontId="1" type="noConversion"/>
  </si>
  <si>
    <r>
      <t>全通路門市經營實務</t>
    </r>
    <r>
      <rPr>
        <sz val="10"/>
        <rFont val="Wingdings 2"/>
        <family val="1"/>
        <charset val="2"/>
      </rPr>
      <t>®</t>
    </r>
    <phoneticPr fontId="1" type="noConversion"/>
  </si>
  <si>
    <r>
      <t>全通路行銷企劃實作</t>
    </r>
    <r>
      <rPr>
        <sz val="10"/>
        <rFont val="Wingdings 2"/>
        <family val="1"/>
        <charset val="2"/>
      </rPr>
      <t>®</t>
    </r>
    <phoneticPr fontId="1" type="noConversion"/>
  </si>
  <si>
    <t>行銷企劃模組</t>
    <phoneticPr fontId="1" type="noConversion"/>
  </si>
  <si>
    <t>門市管理模組</t>
    <phoneticPr fontId="1" type="noConversion"/>
  </si>
  <si>
    <r>
      <t>門市經營與管理</t>
    </r>
    <r>
      <rPr>
        <vertAlign val="superscript"/>
        <sz val="10"/>
        <color theme="1"/>
        <rFont val="標楷體"/>
        <family val="4"/>
        <charset val="136"/>
      </rPr>
      <t>*</t>
    </r>
    <phoneticPr fontId="1" type="noConversion"/>
  </si>
  <si>
    <r>
      <rPr>
        <sz val="9"/>
        <color rgb="FFFF0000"/>
        <rFont val="標楷體"/>
        <family val="4"/>
        <charset val="136"/>
      </rPr>
      <t>通識課程</t>
    </r>
    <phoneticPr fontId="1" type="noConversion"/>
  </si>
  <si>
    <r>
      <rPr>
        <sz val="9"/>
        <color rgb="FFFF0000"/>
        <rFont val="標楷體"/>
        <family val="4"/>
        <charset val="136"/>
      </rPr>
      <t>必修</t>
    </r>
    <phoneticPr fontId="9" type="noConversion"/>
  </si>
  <si>
    <r>
      <rPr>
        <sz val="8"/>
        <color rgb="FFFF0000"/>
        <rFont val="標楷體"/>
        <family val="4"/>
        <charset val="136"/>
      </rPr>
      <t>共同課程</t>
    </r>
    <phoneticPr fontId="1" type="noConversion"/>
  </si>
  <si>
    <r>
      <rPr>
        <sz val="9"/>
        <color rgb="FFFF0000"/>
        <rFont val="標楷體"/>
        <family val="4"/>
        <charset val="136"/>
      </rPr>
      <t>通識課程</t>
    </r>
    <phoneticPr fontId="9" type="noConversion"/>
  </si>
  <si>
    <r>
      <rPr>
        <sz val="9"/>
        <color rgb="FFFF0000"/>
        <rFont val="標楷體"/>
        <family val="4"/>
        <charset val="136"/>
      </rPr>
      <t>多元選修</t>
    </r>
    <phoneticPr fontId="1" type="noConversion"/>
  </si>
  <si>
    <r>
      <rPr>
        <sz val="9"/>
        <color rgb="FFFF0000"/>
        <rFont val="標楷體"/>
        <family val="4"/>
        <charset val="136"/>
      </rPr>
      <t>全民國防教育軍事訓練</t>
    </r>
    <r>
      <rPr>
        <sz val="9"/>
        <color rgb="FFFF0000"/>
        <rFont val="Times New Roman"/>
        <family val="1"/>
      </rPr>
      <t>(</t>
    </r>
    <r>
      <rPr>
        <sz val="9"/>
        <color rgb="FFFF0000"/>
        <rFont val="標楷體"/>
        <family val="4"/>
        <charset val="136"/>
      </rPr>
      <t>一</t>
    </r>
    <r>
      <rPr>
        <sz val="9"/>
        <color rgb="FFFF0000"/>
        <rFont val="Times New Roman"/>
        <family val="1"/>
      </rPr>
      <t>)</t>
    </r>
    <phoneticPr fontId="1" type="noConversion"/>
  </si>
  <si>
    <r>
      <rPr>
        <sz val="9"/>
        <color rgb="FFFF0000"/>
        <rFont val="標楷體"/>
        <family val="4"/>
        <charset val="136"/>
      </rPr>
      <t>全民國防教育軍事訓練</t>
    </r>
    <r>
      <rPr>
        <sz val="9"/>
        <color rgb="FFFF0000"/>
        <rFont val="Times New Roman"/>
        <family val="1"/>
      </rPr>
      <t>(</t>
    </r>
    <r>
      <rPr>
        <sz val="9"/>
        <color rgb="FFFF0000"/>
        <rFont val="標楷體"/>
        <family val="4"/>
        <charset val="136"/>
      </rPr>
      <t>二</t>
    </r>
    <r>
      <rPr>
        <sz val="9"/>
        <color rgb="FFFF0000"/>
        <rFont val="Times New Roman"/>
        <family val="1"/>
      </rPr>
      <t>)</t>
    </r>
    <phoneticPr fontId="1" type="noConversion"/>
  </si>
  <si>
    <t>行銷學原理</t>
    <phoneticPr fontId="1" type="noConversion"/>
  </si>
  <si>
    <r>
      <rPr>
        <sz val="16"/>
        <color theme="1"/>
        <rFont val="標楷體"/>
        <family val="4"/>
        <charset val="136"/>
      </rPr>
      <t>環球科技大學行銷管理系日四技課程科目表</t>
    </r>
    <r>
      <rPr>
        <sz val="16"/>
        <color theme="1"/>
        <rFont val="Times New Roman"/>
        <family val="1"/>
      </rPr>
      <t>(109</t>
    </r>
    <r>
      <rPr>
        <sz val="16"/>
        <color theme="1"/>
        <rFont val="標楷體"/>
        <family val="4"/>
        <charset val="136"/>
      </rPr>
      <t>學年度入學適用</t>
    </r>
    <r>
      <rPr>
        <sz val="16"/>
        <color theme="1"/>
        <rFont val="Times New Roman"/>
        <family val="1"/>
      </rPr>
      <t>)</t>
    </r>
    <phoneticPr fontId="9" type="noConversion"/>
  </si>
  <si>
    <r>
      <rPr>
        <sz val="8"/>
        <color theme="1"/>
        <rFont val="標楷體"/>
        <family val="4"/>
        <charset val="136"/>
      </rPr>
      <t>人文藝術應用領域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一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</si>
  <si>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人文藝術應用領域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二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</si>
  <si>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自然科學應用領域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一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</si>
  <si>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自然科學應用領域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二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</si>
  <si>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社會科學應用領域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一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</si>
  <si>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社會科學應用領域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二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</si>
  <si>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生命教育與服務學習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一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</si>
  <si>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生命教育與服務學習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二</t>
    </r>
    <r>
      <rPr>
        <sz val="8"/>
        <color theme="1"/>
        <rFont val="Times New Roman"/>
        <family val="1"/>
      </rPr>
      <t>)</t>
    </r>
    <phoneticPr fontId="1" type="noConversion"/>
  </si>
  <si>
    <t>財報分析與風險管理</t>
    <phoneticPr fontId="1" type="noConversion"/>
  </si>
  <si>
    <r>
      <t>4.</t>
    </r>
    <r>
      <rPr>
        <sz val="10"/>
        <color theme="1"/>
        <rFont val="標楷體"/>
        <family val="4"/>
        <charset val="136"/>
      </rPr>
      <t>證照輔導課程</t>
    </r>
    <r>
      <rPr>
        <sz val="10"/>
        <color theme="1"/>
        <rFont val="Times New Roman"/>
        <family val="1"/>
      </rPr>
      <t>:</t>
    </r>
    <r>
      <rPr>
        <sz val="10"/>
        <color theme="1"/>
        <rFont val="標楷體"/>
        <family val="4"/>
        <charset val="136"/>
      </rPr>
      <t>證照共</t>
    </r>
    <r>
      <rPr>
        <sz val="10"/>
        <color theme="1"/>
        <rFont val="Times New Roman"/>
        <family val="4"/>
      </rPr>
      <t>2</t>
    </r>
    <r>
      <rPr>
        <sz val="10"/>
        <color theme="1"/>
        <rFont val="標楷體"/>
        <family val="4"/>
        <charset val="136"/>
      </rPr>
      <t>項，課程共</t>
    </r>
    <r>
      <rPr>
        <sz val="10"/>
        <color theme="1"/>
        <rFont val="Times New Roman"/>
        <family val="4"/>
      </rPr>
      <t>2</t>
    </r>
    <r>
      <rPr>
        <sz val="10"/>
        <color theme="1"/>
        <rFont val="標楷體"/>
        <family val="4"/>
        <charset val="136"/>
      </rPr>
      <t>門，學分共</t>
    </r>
    <r>
      <rPr>
        <sz val="10"/>
        <color theme="1"/>
        <rFont val="Times New Roman"/>
        <family val="4"/>
      </rPr>
      <t>6</t>
    </r>
    <r>
      <rPr>
        <sz val="10"/>
        <color theme="1"/>
        <rFont val="標楷體"/>
        <family val="4"/>
        <charset val="136"/>
      </rPr>
      <t xml:space="preserve">學分
</t>
    </r>
    <r>
      <rPr>
        <sz val="10"/>
        <color theme="1"/>
        <rFont val="Times New Roman"/>
        <family val="1"/>
      </rPr>
      <t>(1)</t>
    </r>
    <r>
      <rPr>
        <sz val="10"/>
        <color theme="1"/>
        <rFont val="標楷體"/>
        <family val="4"/>
        <charset val="136"/>
      </rPr>
      <t>「門市服務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1"/>
        <charset val="136"/>
      </rPr>
      <t>丙級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專業證照輔導課程</t>
    </r>
    <r>
      <rPr>
        <sz val="10"/>
        <color theme="1"/>
        <rFont val="Times New Roman"/>
        <family val="1"/>
      </rPr>
      <t>:</t>
    </r>
    <r>
      <rPr>
        <sz val="10"/>
        <color theme="1"/>
        <rFont val="標楷體"/>
        <family val="1"/>
        <charset val="136"/>
      </rPr>
      <t>門市服務</t>
    </r>
    <r>
      <rPr>
        <sz val="10"/>
        <color theme="1"/>
        <rFont val="Times New Roman"/>
        <family val="1"/>
      </rPr>
      <t>(3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 xml:space="preserve">」
</t>
    </r>
    <r>
      <rPr>
        <sz val="10"/>
        <color theme="1"/>
        <rFont val="Times New Roman"/>
        <family val="1"/>
      </rPr>
      <t>(2)</t>
    </r>
    <r>
      <rPr>
        <sz val="10"/>
        <color theme="1"/>
        <rFont val="標楷體"/>
        <family val="4"/>
        <charset val="136"/>
      </rPr>
      <t>「門市管理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1"/>
        <charset val="136"/>
      </rPr>
      <t>乙級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專業證照輔導課程</t>
    </r>
    <r>
      <rPr>
        <sz val="10"/>
        <color theme="1"/>
        <rFont val="Times New Roman"/>
        <family val="1"/>
      </rPr>
      <t>:</t>
    </r>
    <r>
      <rPr>
        <sz val="10"/>
        <color theme="1"/>
        <rFont val="標楷體"/>
        <family val="1"/>
        <charset val="136"/>
      </rPr>
      <t>門市經營與管理</t>
    </r>
    <r>
      <rPr>
        <sz val="10"/>
        <color theme="1"/>
        <rFont val="Times New Roman"/>
        <family val="1"/>
      </rPr>
      <t>(3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」</t>
    </r>
    <phoneticPr fontId="9" type="noConversion"/>
  </si>
  <si>
    <r>
      <t>1.</t>
    </r>
    <r>
      <rPr>
        <sz val="10"/>
        <color theme="1"/>
        <rFont val="微軟正黑體"/>
        <family val="1"/>
        <charset val="136"/>
      </rPr>
      <t>行銷企劃</t>
    </r>
    <r>
      <rPr>
        <sz val="10"/>
        <color theme="1"/>
        <rFont val="標楷體"/>
        <family val="4"/>
        <charset val="136"/>
      </rPr>
      <t>模組計</t>
    </r>
    <r>
      <rPr>
        <sz val="10"/>
        <color theme="1"/>
        <rFont val="Times New Roman"/>
        <family val="4"/>
      </rPr>
      <t>44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標楷體"/>
        <family val="4"/>
        <charset val="136"/>
      </rPr>
      <t>學分，</t>
    </r>
    <r>
      <rPr>
        <sz val="10"/>
        <color theme="1"/>
        <rFont val="微軟正黑體"/>
        <family val="4"/>
        <charset val="136"/>
      </rPr>
      <t>門市管理</t>
    </r>
    <r>
      <rPr>
        <sz val="10"/>
        <color theme="1"/>
        <rFont val="標楷體"/>
        <family val="4"/>
        <charset val="136"/>
      </rPr>
      <t>模組計</t>
    </r>
    <r>
      <rPr>
        <sz val="10"/>
        <color theme="1"/>
        <rFont val="Times New Roman"/>
        <family val="1"/>
      </rPr>
      <t xml:space="preserve"> 41 </t>
    </r>
    <r>
      <rPr>
        <sz val="10"/>
        <color theme="1"/>
        <rFont val="標楷體"/>
        <family val="4"/>
        <charset val="136"/>
      </rPr>
      <t>學分。</t>
    </r>
    <phoneticPr fontId="9" type="noConversion"/>
  </si>
  <si>
    <r>
      <t>2.</t>
    </r>
    <r>
      <rPr>
        <sz val="10"/>
        <color theme="1"/>
        <rFont val="標楷體"/>
        <family val="4"/>
        <charset val="136"/>
      </rPr>
      <t>校外實習科目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：</t>
    </r>
    <r>
      <rPr>
        <sz val="10"/>
        <color theme="1"/>
        <rFont val="微軟正黑體"/>
        <family val="4"/>
        <charset val="136"/>
      </rPr>
      <t>校外實習</t>
    </r>
    <r>
      <rPr>
        <sz val="10"/>
        <color theme="1"/>
        <rFont val="Times New Roman"/>
        <family val="4"/>
      </rPr>
      <t>(3</t>
    </r>
    <r>
      <rPr>
        <sz val="10"/>
        <color theme="1"/>
        <rFont val="微軟正黑體"/>
        <family val="4"/>
        <charset val="136"/>
      </rPr>
      <t>學分</t>
    </r>
    <r>
      <rPr>
        <sz val="10"/>
        <color theme="1"/>
        <rFont val="Times New Roman"/>
        <family val="4"/>
      </rPr>
      <t>)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微軟正黑體"/>
        <family val="1"/>
        <charset val="136"/>
      </rPr>
      <t>、</t>
    </r>
    <r>
      <rPr>
        <sz val="10"/>
        <color theme="1"/>
        <rFont val="標楷體"/>
        <family val="4"/>
        <charset val="136"/>
      </rPr>
      <t>校外實習執行時間：</t>
    </r>
    <r>
      <rPr>
        <sz val="10"/>
        <color theme="1"/>
        <rFont val="微軟正黑體"/>
        <family val="4"/>
        <charset val="136"/>
      </rPr>
      <t>三年級升四年級暑假</t>
    </r>
    <r>
      <rPr>
        <sz val="10"/>
        <color theme="1"/>
        <rFont val="標楷體"/>
        <family val="4"/>
        <charset val="136"/>
      </rPr>
      <t>。惟境外生修習實習課程，須符合每學分每學期</t>
    </r>
    <r>
      <rPr>
        <sz val="10"/>
        <color theme="1"/>
        <rFont val="Times New Roman"/>
        <family val="1"/>
      </rPr>
      <t>18</t>
    </r>
    <r>
      <rPr>
        <sz val="10"/>
        <color theme="1"/>
        <rFont val="標楷體"/>
        <family val="4"/>
        <charset val="136"/>
      </rPr>
      <t>週及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學分至多</t>
    </r>
    <r>
      <rPr>
        <sz val="10"/>
        <color theme="1"/>
        <rFont val="Times New Roman"/>
        <family val="1"/>
      </rPr>
      <t>80</t>
    </r>
    <r>
      <rPr>
        <sz val="10"/>
        <color theme="1"/>
        <rFont val="標楷體"/>
        <family val="4"/>
        <charset val="136"/>
      </rPr>
      <t>小時實習之規範。</t>
    </r>
    <phoneticPr fontId="9" type="noConversion"/>
  </si>
  <si>
    <r>
      <t>3.</t>
    </r>
    <r>
      <rPr>
        <sz val="10"/>
        <color theme="1"/>
        <rFont val="標楷體"/>
        <family val="4"/>
        <charset val="136"/>
      </rPr>
      <t>服務學習科目</t>
    </r>
    <r>
      <rPr>
        <sz val="10"/>
        <color theme="1"/>
        <rFont val="Times New Roman"/>
        <family val="1"/>
      </rPr>
      <t>:</t>
    </r>
    <r>
      <rPr>
        <sz val="10"/>
        <color theme="1"/>
        <rFont val="微軟正黑體"/>
        <family val="1"/>
        <charset val="136"/>
      </rPr>
      <t>門市服務</t>
    </r>
    <r>
      <rPr>
        <sz val="10"/>
        <color theme="1"/>
        <rFont val="新細明體"/>
        <family val="1"/>
        <charset val="136"/>
      </rPr>
      <t>(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，服務學習總時數至少</t>
    </r>
    <r>
      <rPr>
        <sz val="10"/>
        <color theme="1"/>
        <rFont val="Times New Roman"/>
        <family val="4"/>
      </rPr>
      <t>6</t>
    </r>
    <r>
      <rPr>
        <sz val="10"/>
        <color theme="1"/>
        <rFont val="標楷體"/>
        <family val="4"/>
        <charset val="136"/>
      </rPr>
      <t>小時。</t>
    </r>
    <phoneticPr fontId="9" type="noConversion"/>
  </si>
  <si>
    <t>專題製作(一)</t>
    <phoneticPr fontId="1" type="noConversion"/>
  </si>
  <si>
    <t>專題製作(二)</t>
    <phoneticPr fontId="1" type="noConversion"/>
  </si>
  <si>
    <t>健康樂活</t>
  </si>
  <si>
    <t>職涯規劃與發展</t>
    <phoneticPr fontId="1" type="noConversion"/>
  </si>
  <si>
    <r>
      <rPr>
        <b/>
        <sz val="10"/>
        <color rgb="FFFF0000"/>
        <rFont val="新細明體"/>
        <family val="1"/>
        <charset val="136"/>
      </rPr>
      <t>【</t>
    </r>
    <r>
      <rPr>
        <b/>
        <sz val="10"/>
        <color rgb="FFFF0000"/>
        <rFont val="標楷體"/>
        <family val="4"/>
        <charset val="136"/>
      </rPr>
      <t>必修(含共同)18學分，選修12學分(人文、社會、自然領域各4學分)</t>
    </r>
    <r>
      <rPr>
        <b/>
        <sz val="10"/>
        <color rgb="FFFF0000"/>
        <rFont val="新細明體"/>
        <family val="1"/>
        <charset val="136"/>
      </rPr>
      <t>】</t>
    </r>
    <phoneticPr fontId="9" type="noConversion"/>
  </si>
  <si>
    <r>
      <t>7.「人文藝術應用領域(一)」</t>
    </r>
    <r>
      <rPr>
        <sz val="10"/>
        <color rgb="FFFF0000"/>
        <rFont val="新細明體"/>
        <family val="1"/>
        <charset val="136"/>
      </rPr>
      <t>：</t>
    </r>
    <r>
      <rPr>
        <sz val="10"/>
        <color rgb="FFFF0000"/>
        <rFont val="標楷體"/>
        <family val="4"/>
        <charset val="136"/>
      </rPr>
      <t>多元藝術鑑賞、人文經典閱讀、電影藝術賞析、經典音樂劇賞析等;「人文藝術應用領域(二)」：美學與藝術生活、西洋古典音樂欣賞、表演藝術、歷史人物的人生哲學等;「社會科學應用領域(一)」：民主與法治素養、近代歷史文化與社會變遷、經濟與當代議題、性別平等教育等;「社會科學應用領域(二)」：生活與法律、大學生的理財觀、台灣與世界、社會與文化等;「自然科學應用領域(一)」：科技與生活、邏輯思考方法、科學名人賞析、統計與生活等;「自然科學應用領域(二)」：生活中的數學、運算思維與程式設計、生態與環境、科普經典閱讀等。6個應用領域至少須各選修1門課程，共計6門課程12學分</t>
    </r>
    <r>
      <rPr>
        <sz val="11"/>
        <color rgb="FFFF0000"/>
        <rFont val="標楷體"/>
        <family val="4"/>
        <charset val="136"/>
      </rPr>
      <t>。</t>
    </r>
    <phoneticPr fontId="9" type="noConversion"/>
  </si>
  <si>
    <t>8.「全民國防教育軍事訓練(一)」與「全民國防教育軍事訓練(二)」需兩門課程全部通過後，得擇一認可為「社會科學應用領域(一)或社會科學應用領域(二)」課程。</t>
    <phoneticPr fontId="9" type="noConversion"/>
  </si>
  <si>
    <r>
      <t>說明:寫法範例:(填寫通過會議名稱及日期，必修課程修正需教務會議通過；選修課程修正需學院課程會議通過)
1.108學年第5次系課程會議(109.05.29)、108學年第3次院課程會議(109.06.30)</t>
    </r>
    <r>
      <rPr>
        <sz val="10"/>
        <color rgb="FFFF0000"/>
        <rFont val="標楷體"/>
        <family val="4"/>
        <charset val="136"/>
      </rPr>
      <t>、108學年第31次校課程委員會議(109.07.29)、109學年第46次教務會議(109.xx.xx)修正通過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</si>
</sst>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rgb="FFFF0000"/>
      <name val="Times New Roman"/>
      <family val="1"/>
    </font>
    <font>
      <sz val="9"/>
      <name val="標楷體"/>
      <family val="4"/>
      <charset val="136"/>
    </font>
    <font>
      <sz val="10"/>
      <color rgb="FFFF0000"/>
      <name val="標楷體"/>
      <family val="4"/>
      <charset val="136"/>
    </font>
    <font>
      <sz val="8"/>
      <color theme="1"/>
      <name val="標楷體"/>
      <family val="4"/>
      <charset val="136"/>
    </font>
    <font>
      <sz val="16"/>
      <color theme="1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"/>
      <name val="標楷體"/>
      <family val="4"/>
      <charset val="136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  <font>
      <sz val="7.5"/>
      <color rgb="FFFF0000"/>
      <name val="標楷體"/>
      <family val="4"/>
      <charset val="136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vertAlign val="superscript"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4"/>
      <charset val="136"/>
    </font>
    <font>
      <sz val="10"/>
      <name val="Wingdings 2"/>
      <family val="1"/>
      <charset val="2"/>
    </font>
    <font>
      <vertAlign val="superscript"/>
      <sz val="10"/>
      <color theme="1"/>
      <name val="標楷體"/>
      <family val="4"/>
      <charset val="136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6"/>
      <color theme="1"/>
      <name val="Times New Roman"/>
      <family val="4"/>
      <charset val="136"/>
    </font>
    <font>
      <sz val="10"/>
      <color theme="1"/>
      <name val="新細明體"/>
      <family val="1"/>
      <charset val="136"/>
    </font>
    <font>
      <sz val="10"/>
      <color theme="1"/>
      <name val="標楷體"/>
      <family val="1"/>
      <charset val="136"/>
    </font>
    <font>
      <sz val="10"/>
      <color theme="1"/>
      <name val="Times New Roman"/>
      <family val="4"/>
    </font>
    <font>
      <sz val="10"/>
      <color theme="1"/>
      <name val="微軟正黑體"/>
      <family val="1"/>
      <charset val="136"/>
    </font>
    <font>
      <sz val="10"/>
      <color theme="1"/>
      <name val="微軟正黑體"/>
      <family val="4"/>
      <charset val="136"/>
    </font>
    <font>
      <b/>
      <sz val="9"/>
      <color rgb="FFFF0000"/>
      <name val="標楷體"/>
      <family val="4"/>
      <charset val="136"/>
    </font>
    <font>
      <b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1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357">
    <xf numFmtId="0" fontId="0" fillId="0" borderId="0" xfId="0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1" fillId="0" borderId="41" xfId="1" applyFont="1" applyFill="1" applyBorder="1" applyAlignment="1">
      <alignment horizontal="center" vertical="center"/>
    </xf>
    <xf numFmtId="0" fontId="21" fillId="0" borderId="45" xfId="1" applyFont="1" applyFill="1" applyBorder="1" applyAlignment="1">
      <alignment horizontal="center" vertical="center"/>
    </xf>
    <xf numFmtId="0" fontId="21" fillId="0" borderId="4" xfId="1" applyFont="1" applyBorder="1">
      <alignment vertical="center"/>
    </xf>
    <xf numFmtId="0" fontId="21" fillId="0" borderId="4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8" borderId="26" xfId="1" applyFont="1" applyFill="1" applyBorder="1" applyAlignment="1">
      <alignment horizontal="center" vertical="center"/>
    </xf>
    <xf numFmtId="0" fontId="21" fillId="8" borderId="29" xfId="1" applyFont="1" applyFill="1" applyBorder="1" applyAlignment="1">
      <alignment horizontal="center" vertical="center"/>
    </xf>
    <xf numFmtId="0" fontId="21" fillId="8" borderId="28" xfId="1" applyFont="1" applyFill="1" applyBorder="1" applyAlignment="1">
      <alignment horizontal="center" vertical="center"/>
    </xf>
    <xf numFmtId="0" fontId="21" fillId="8" borderId="13" xfId="1" applyFont="1" applyFill="1" applyBorder="1" applyAlignment="1">
      <alignment horizontal="center" vertical="center"/>
    </xf>
    <xf numFmtId="0" fontId="21" fillId="8" borderId="14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left" vertical="center"/>
    </xf>
    <xf numFmtId="0" fontId="22" fillId="0" borderId="4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0" fontId="22" fillId="0" borderId="20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left" vertical="center" shrinkToFit="1"/>
    </xf>
    <xf numFmtId="0" fontId="22" fillId="0" borderId="1" xfId="1" applyFont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/>
    </xf>
    <xf numFmtId="0" fontId="21" fillId="0" borderId="16" xfId="1" applyFont="1" applyFill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6" xfId="1" applyFont="1" applyBorder="1">
      <alignment vertical="center"/>
    </xf>
    <xf numFmtId="0" fontId="27" fillId="0" borderId="0" xfId="0" applyFont="1">
      <alignment vertical="center"/>
    </xf>
    <xf numFmtId="0" fontId="28" fillId="0" borderId="2" xfId="0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" xfId="0" applyFont="1" applyFill="1" applyBorder="1">
      <alignment vertical="center"/>
    </xf>
    <xf numFmtId="0" fontId="27" fillId="0" borderId="3" xfId="0" applyFont="1" applyFill="1" applyBorder="1" applyAlignment="1">
      <alignment horizontal="center" vertical="center"/>
    </xf>
    <xf numFmtId="0" fontId="22" fillId="0" borderId="65" xfId="0" applyFont="1" applyBorder="1" applyAlignment="1">
      <alignment vertical="center" wrapText="1"/>
    </xf>
    <xf numFmtId="0" fontId="30" fillId="0" borderId="30" xfId="0" applyFont="1" applyFill="1" applyBorder="1" applyAlignment="1">
      <alignment horizontal="left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0" fontId="27" fillId="0" borderId="9" xfId="0" applyFont="1" applyFill="1" applyBorder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22" fillId="0" borderId="43" xfId="0" applyFont="1" applyBorder="1" applyAlignment="1">
      <alignment vertical="center" wrapText="1"/>
    </xf>
    <xf numFmtId="0" fontId="27" fillId="0" borderId="21" xfId="0" applyFont="1" applyFill="1" applyBorder="1" applyAlignment="1">
      <alignment horizontal="left" vertical="center" shrinkToFit="1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5" xfId="0" applyFont="1" applyFill="1" applyBorder="1">
      <alignment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21" xfId="0" applyFont="1" applyFill="1" applyBorder="1">
      <alignment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shrinkToFit="1"/>
    </xf>
    <xf numFmtId="0" fontId="27" fillId="0" borderId="5" xfId="0" applyFont="1" applyBorder="1" applyAlignment="1">
      <alignment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7" fillId="0" borderId="24" xfId="0" applyFont="1" applyFill="1" applyBorder="1" applyAlignment="1">
      <alignment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12" xfId="0" applyFont="1" applyFill="1" applyBorder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24" xfId="0" applyFont="1" applyFill="1" applyBorder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vertical="center" shrinkToFit="1"/>
    </xf>
    <xf numFmtId="0" fontId="27" fillId="0" borderId="23" xfId="0" applyFont="1" applyFill="1" applyBorder="1" applyAlignment="1">
      <alignment horizontal="center" vertical="center" shrinkToFit="1"/>
    </xf>
    <xf numFmtId="0" fontId="22" fillId="0" borderId="66" xfId="0" applyFont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/>
    </xf>
    <xf numFmtId="0" fontId="27" fillId="0" borderId="10" xfId="0" applyFont="1" applyFill="1" applyBorder="1">
      <alignment vertical="center"/>
    </xf>
    <xf numFmtId="0" fontId="27" fillId="0" borderId="16" xfId="0" applyFont="1" applyFill="1" applyBorder="1">
      <alignment vertical="center"/>
    </xf>
    <xf numFmtId="0" fontId="22" fillId="0" borderId="43" xfId="0" applyNumberFormat="1" applyFont="1" applyBorder="1" applyAlignment="1">
      <alignment horizontal="center" vertical="center" wrapText="1"/>
    </xf>
    <xf numFmtId="0" fontId="29" fillId="0" borderId="5" xfId="0" applyFont="1" applyFill="1" applyBorder="1" applyAlignment="1">
      <alignment vertical="center" shrinkToFit="1"/>
    </xf>
    <xf numFmtId="0" fontId="29" fillId="0" borderId="4" xfId="0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right" vertical="center"/>
    </xf>
    <xf numFmtId="0" fontId="27" fillId="0" borderId="5" xfId="0" applyFont="1" applyBorder="1">
      <alignment vertical="center"/>
    </xf>
    <xf numFmtId="0" fontId="27" fillId="0" borderId="4" xfId="0" applyFont="1" applyBorder="1">
      <alignment vertical="center"/>
    </xf>
    <xf numFmtId="0" fontId="27" fillId="0" borderId="6" xfId="0" applyFont="1" applyBorder="1">
      <alignment vertical="center"/>
    </xf>
    <xf numFmtId="0" fontId="22" fillId="0" borderId="43" xfId="0" applyNumberFormat="1" applyFont="1" applyBorder="1" applyAlignment="1">
      <alignment vertical="center" wrapText="1"/>
    </xf>
    <xf numFmtId="0" fontId="31" fillId="0" borderId="66" xfId="0" applyNumberFormat="1" applyFont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left" vertical="center"/>
    </xf>
    <xf numFmtId="0" fontId="21" fillId="0" borderId="30" xfId="1" applyFont="1" applyFill="1" applyBorder="1">
      <alignment vertical="center"/>
    </xf>
    <xf numFmtId="0" fontId="21" fillId="0" borderId="10" xfId="1" applyFont="1" applyFill="1" applyBorder="1">
      <alignment vertical="center"/>
    </xf>
    <xf numFmtId="0" fontId="21" fillId="0" borderId="16" xfId="1" applyFont="1" applyFill="1" applyBorder="1">
      <alignment vertical="center"/>
    </xf>
    <xf numFmtId="0" fontId="21" fillId="0" borderId="5" xfId="1" applyFont="1" applyBorder="1" applyAlignment="1">
      <alignment horizontal="left" vertical="center"/>
    </xf>
    <xf numFmtId="0" fontId="21" fillId="0" borderId="9" xfId="1" applyFont="1" applyFill="1" applyBorder="1" applyAlignment="1">
      <alignment horizontal="left" vertical="center"/>
    </xf>
    <xf numFmtId="0" fontId="21" fillId="0" borderId="27" xfId="0" applyFont="1" applyFill="1" applyBorder="1" applyAlignment="1">
      <alignment vertical="center" shrinkToFit="1"/>
    </xf>
    <xf numFmtId="0" fontId="21" fillId="0" borderId="5" xfId="1" applyFont="1" applyFill="1" applyBorder="1" applyAlignment="1">
      <alignment horizontal="left" vertical="center"/>
    </xf>
    <xf numFmtId="0" fontId="21" fillId="0" borderId="17" xfId="1" applyFont="1" applyFill="1" applyBorder="1">
      <alignment vertical="center"/>
    </xf>
    <xf numFmtId="0" fontId="21" fillId="0" borderId="18" xfId="1" applyFont="1" applyFill="1" applyBorder="1">
      <alignment vertical="center"/>
    </xf>
    <xf numFmtId="0" fontId="21" fillId="0" borderId="63" xfId="1" applyFont="1" applyFill="1" applyBorder="1">
      <alignment vertical="center"/>
    </xf>
    <xf numFmtId="0" fontId="21" fillId="8" borderId="27" xfId="1" applyFont="1" applyFill="1" applyBorder="1" applyAlignment="1">
      <alignment horizontal="center" vertical="center"/>
    </xf>
    <xf numFmtId="0" fontId="21" fillId="8" borderId="25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left" vertical="center"/>
    </xf>
    <xf numFmtId="0" fontId="22" fillId="0" borderId="22" xfId="1" applyFont="1" applyFill="1" applyBorder="1" applyAlignment="1">
      <alignment horizontal="left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left" vertical="center"/>
    </xf>
    <xf numFmtId="0" fontId="22" fillId="0" borderId="30" xfId="1" applyFont="1" applyFill="1" applyBorder="1" applyAlignment="1">
      <alignment horizontal="left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5" xfId="1" applyFont="1" applyBorder="1">
      <alignment vertical="center"/>
    </xf>
    <xf numFmtId="0" fontId="22" fillId="0" borderId="4" xfId="1" applyFont="1" applyBorder="1">
      <alignment vertical="center"/>
    </xf>
    <xf numFmtId="0" fontId="22" fillId="0" borderId="21" xfId="1" applyFont="1" applyFill="1" applyBorder="1" applyAlignment="1">
      <alignment horizontal="left" vertical="center"/>
    </xf>
    <xf numFmtId="0" fontId="27" fillId="3" borderId="12" xfId="0" applyFont="1" applyFill="1" applyBorder="1" applyAlignment="1">
      <alignment horizontal="center" vertical="center"/>
    </xf>
    <xf numFmtId="0" fontId="31" fillId="0" borderId="52" xfId="0" applyFont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left" vertical="center" shrinkToFit="1"/>
    </xf>
    <xf numFmtId="0" fontId="21" fillId="0" borderId="21" xfId="1" applyFont="1" applyFill="1" applyBorder="1" applyAlignment="1">
      <alignment horizontal="left" vertical="center"/>
    </xf>
    <xf numFmtId="0" fontId="22" fillId="0" borderId="64" xfId="0" applyFont="1" applyBorder="1" applyAlignment="1">
      <alignment horizontal="center" vertical="center" wrapText="1"/>
    </xf>
    <xf numFmtId="0" fontId="23" fillId="0" borderId="5" xfId="1" applyFont="1" applyBorder="1">
      <alignment vertical="center"/>
    </xf>
    <xf numFmtId="0" fontId="27" fillId="3" borderId="27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31" fillId="5" borderId="42" xfId="0" applyFont="1" applyFill="1" applyBorder="1" applyAlignment="1">
      <alignment horizontal="center" vertical="center"/>
    </xf>
    <xf numFmtId="0" fontId="27" fillId="0" borderId="53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7" fillId="4" borderId="59" xfId="0" applyFont="1" applyFill="1" applyBorder="1" applyAlignment="1">
      <alignment horizontal="center" vertical="center"/>
    </xf>
    <xf numFmtId="0" fontId="27" fillId="4" borderId="58" xfId="0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center" vertical="center"/>
    </xf>
    <xf numFmtId="0" fontId="27" fillId="4" borderId="61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left" vertical="center"/>
    </xf>
    <xf numFmtId="0" fontId="23" fillId="0" borderId="9" xfId="1" applyFont="1" applyFill="1" applyBorder="1" applyAlignment="1">
      <alignment horizontal="left" vertical="center"/>
    </xf>
    <xf numFmtId="0" fontId="22" fillId="0" borderId="21" xfId="1" applyFont="1" applyFill="1" applyBorder="1" applyAlignment="1">
      <alignment horizontal="left" vertical="center" shrinkToFit="1"/>
    </xf>
    <xf numFmtId="0" fontId="21" fillId="0" borderId="5" xfId="1" applyFont="1" applyFill="1" applyBorder="1" applyAlignment="1">
      <alignment horizontal="left" vertical="center" shrinkToFit="1"/>
    </xf>
    <xf numFmtId="0" fontId="23" fillId="0" borderId="5" xfId="1" applyFont="1" applyFill="1" applyBorder="1" applyAlignment="1">
      <alignment horizontal="left" vertical="center" shrinkToFit="1"/>
    </xf>
    <xf numFmtId="0" fontId="22" fillId="0" borderId="5" xfId="1" applyFont="1" applyBorder="1" applyAlignment="1">
      <alignment horizontal="center" vertical="center"/>
    </xf>
    <xf numFmtId="0" fontId="22" fillId="0" borderId="10" xfId="1" applyFont="1" applyBorder="1">
      <alignment vertical="center"/>
    </xf>
    <xf numFmtId="0" fontId="22" fillId="0" borderId="60" xfId="0" applyFont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left" vertical="center" shrinkToFit="1"/>
    </xf>
    <xf numFmtId="0" fontId="30" fillId="0" borderId="5" xfId="1" applyFont="1" applyBorder="1">
      <alignment vertical="center"/>
    </xf>
    <xf numFmtId="0" fontId="30" fillId="0" borderId="4" xfId="1" applyFont="1" applyBorder="1">
      <alignment vertical="center"/>
    </xf>
    <xf numFmtId="0" fontId="30" fillId="0" borderId="6" xfId="1" applyFont="1" applyBorder="1">
      <alignment vertical="center"/>
    </xf>
    <xf numFmtId="0" fontId="27" fillId="0" borderId="59" xfId="0" applyFont="1" applyBorder="1" applyAlignment="1">
      <alignment horizontal="center" vertical="center" textRotation="255" wrapText="1"/>
    </xf>
    <xf numFmtId="0" fontId="22" fillId="7" borderId="8" xfId="0" applyFont="1" applyFill="1" applyBorder="1" applyAlignment="1">
      <alignment horizontal="center" vertical="center"/>
    </xf>
    <xf numFmtId="0" fontId="22" fillId="7" borderId="53" xfId="0" applyFont="1" applyFill="1" applyBorder="1" applyAlignment="1">
      <alignment horizontal="center" vertical="center"/>
    </xf>
    <xf numFmtId="0" fontId="22" fillId="7" borderId="56" xfId="0" applyFont="1" applyFill="1" applyBorder="1" applyAlignment="1">
      <alignment horizontal="center" vertical="center"/>
    </xf>
    <xf numFmtId="0" fontId="22" fillId="7" borderId="54" xfId="0" applyFont="1" applyFill="1" applyBorder="1" applyAlignment="1">
      <alignment vertical="center"/>
    </xf>
    <xf numFmtId="0" fontId="22" fillId="7" borderId="44" xfId="0" applyFont="1" applyFill="1" applyBorder="1" applyAlignment="1">
      <alignment vertical="center"/>
    </xf>
    <xf numFmtId="0" fontId="33" fillId="7" borderId="53" xfId="0" applyFont="1" applyFill="1" applyBorder="1" applyAlignment="1">
      <alignment horizontal="center" vertical="center"/>
    </xf>
    <xf numFmtId="0" fontId="33" fillId="7" borderId="56" xfId="0" applyFont="1" applyFill="1" applyBorder="1" applyAlignment="1">
      <alignment horizontal="center" vertical="center"/>
    </xf>
    <xf numFmtId="0" fontId="33" fillId="7" borderId="54" xfId="0" applyFont="1" applyFill="1" applyBorder="1" applyAlignment="1">
      <alignment horizontal="left" vertical="center"/>
    </xf>
    <xf numFmtId="0" fontId="22" fillId="7" borderId="54" xfId="0" applyFont="1" applyFill="1" applyBorder="1" applyAlignment="1">
      <alignment horizontal="left" vertical="center"/>
    </xf>
    <xf numFmtId="0" fontId="22" fillId="7" borderId="44" xfId="0" applyFont="1" applyFill="1" applyBorder="1" applyAlignment="1">
      <alignment horizontal="left" vertical="center"/>
    </xf>
    <xf numFmtId="0" fontId="22" fillId="0" borderId="35" xfId="0" applyFont="1" applyBorder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6" xfId="0" applyFont="1" applyBorder="1">
      <alignment vertical="center"/>
    </xf>
    <xf numFmtId="0" fontId="22" fillId="0" borderId="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6" fillId="0" borderId="21" xfId="1" applyFont="1" applyFill="1" applyBorder="1" applyAlignment="1">
      <alignment horizontal="left" vertical="center"/>
    </xf>
    <xf numFmtId="0" fontId="21" fillId="0" borderId="9" xfId="1" applyFont="1" applyFill="1" applyBorder="1" applyAlignment="1">
      <alignment horizontal="left" vertical="center" shrinkToFit="1"/>
    </xf>
    <xf numFmtId="0" fontId="22" fillId="0" borderId="11" xfId="1" applyFont="1" applyBorder="1">
      <alignment vertical="center"/>
    </xf>
    <xf numFmtId="0" fontId="27" fillId="3" borderId="15" xfId="0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left" vertical="center"/>
    </xf>
    <xf numFmtId="0" fontId="21" fillId="8" borderId="12" xfId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8" borderId="40" xfId="1" applyFont="1" applyFill="1" applyBorder="1" applyAlignment="1">
      <alignment horizontal="center" vertical="center"/>
    </xf>
    <xf numFmtId="0" fontId="21" fillId="8" borderId="41" xfId="1" applyFont="1" applyFill="1" applyBorder="1" applyAlignment="1">
      <alignment horizontal="center" vertical="center"/>
    </xf>
    <xf numFmtId="0" fontId="21" fillId="8" borderId="67" xfId="1" applyFont="1" applyFill="1" applyBorder="1" applyAlignment="1">
      <alignment horizontal="center" vertical="center"/>
    </xf>
    <xf numFmtId="0" fontId="27" fillId="0" borderId="11" xfId="0" applyFont="1" applyBorder="1">
      <alignment vertical="center"/>
    </xf>
    <xf numFmtId="0" fontId="27" fillId="0" borderId="66" xfId="0" applyNumberFormat="1" applyFont="1" applyBorder="1" applyAlignment="1">
      <alignment horizontal="center" vertical="center" wrapText="1"/>
    </xf>
    <xf numFmtId="0" fontId="22" fillId="0" borderId="21" xfId="1" applyFont="1" applyBorder="1">
      <alignment vertical="center"/>
    </xf>
    <xf numFmtId="0" fontId="22" fillId="0" borderId="2" xfId="1" applyFont="1" applyFill="1" applyBorder="1" applyAlignment="1">
      <alignment horizontal="left" vertical="center" shrinkToFit="1"/>
    </xf>
    <xf numFmtId="0" fontId="34" fillId="0" borderId="9" xfId="1" applyFont="1" applyFill="1" applyBorder="1" applyAlignment="1">
      <alignment horizontal="left" vertical="center"/>
    </xf>
    <xf numFmtId="0" fontId="37" fillId="0" borderId="9" xfId="0" applyFont="1" applyFill="1" applyBorder="1">
      <alignment vertical="center"/>
    </xf>
    <xf numFmtId="0" fontId="37" fillId="0" borderId="9" xfId="0" applyFont="1" applyFill="1" applyBorder="1" applyAlignment="1">
      <alignment vertical="center" shrinkToFit="1"/>
    </xf>
    <xf numFmtId="0" fontId="37" fillId="0" borderId="1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vertical="center" shrinkToFit="1"/>
    </xf>
    <xf numFmtId="0" fontId="37" fillId="0" borderId="4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 shrinkToFit="1"/>
    </xf>
    <xf numFmtId="0" fontId="31" fillId="0" borderId="5" xfId="0" applyFont="1" applyFill="1" applyBorder="1" applyAlignment="1">
      <alignment vertical="center" shrinkToFit="1"/>
    </xf>
    <xf numFmtId="0" fontId="31" fillId="0" borderId="21" xfId="0" applyFont="1" applyFill="1" applyBorder="1" applyAlignment="1">
      <alignment vertical="center" shrinkToFit="1"/>
    </xf>
    <xf numFmtId="0" fontId="31" fillId="0" borderId="12" xfId="0" applyFont="1" applyFill="1" applyBorder="1" applyAlignment="1">
      <alignment vertical="center" shrinkToFit="1"/>
    </xf>
    <xf numFmtId="0" fontId="27" fillId="0" borderId="19" xfId="0" applyFont="1" applyBorder="1" applyAlignment="1">
      <alignment vertical="center" wrapText="1"/>
    </xf>
    <xf numFmtId="0" fontId="24" fillId="0" borderId="9" xfId="1" applyFont="1" applyFill="1" applyBorder="1" applyAlignment="1">
      <alignment horizontal="left" vertical="center"/>
    </xf>
    <xf numFmtId="0" fontId="26" fillId="0" borderId="30" xfId="1" applyFont="1" applyFill="1" applyBorder="1" applyAlignment="1">
      <alignment horizontal="left" vertical="center"/>
    </xf>
    <xf numFmtId="0" fontId="15" fillId="0" borderId="9" xfId="1" applyFont="1" applyFill="1" applyBorder="1" applyAlignment="1">
      <alignment horizontal="left" vertical="center"/>
    </xf>
    <xf numFmtId="0" fontId="48" fillId="0" borderId="22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7" borderId="56" xfId="0" applyFont="1" applyFill="1" applyBorder="1" applyAlignment="1">
      <alignment horizontal="center" vertical="center" wrapText="1"/>
    </xf>
    <xf numFmtId="0" fontId="48" fillId="7" borderId="54" xfId="0" applyFont="1" applyFill="1" applyBorder="1" applyAlignment="1">
      <alignment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textRotation="255" wrapText="1"/>
    </xf>
    <xf numFmtId="0" fontId="38" fillId="0" borderId="5" xfId="0" applyFont="1" applyBorder="1" applyAlignment="1">
      <alignment horizontal="center" vertical="center" textRotation="255" wrapText="1"/>
    </xf>
    <xf numFmtId="0" fontId="38" fillId="0" borderId="24" xfId="0" applyFont="1" applyBorder="1" applyAlignment="1">
      <alignment horizontal="center" vertical="center" textRotation="255" wrapText="1"/>
    </xf>
    <xf numFmtId="0" fontId="37" fillId="0" borderId="3" xfId="0" applyFont="1" applyBorder="1" applyAlignment="1">
      <alignment horizontal="center" vertical="center" textRotation="255" wrapText="1"/>
    </xf>
    <xf numFmtId="0" fontId="37" fillId="0" borderId="6" xfId="0" applyFont="1" applyBorder="1" applyAlignment="1">
      <alignment horizontal="center" vertical="center" textRotation="255" wrapText="1"/>
    </xf>
    <xf numFmtId="0" fontId="37" fillId="0" borderId="14" xfId="0" applyFont="1" applyBorder="1" applyAlignment="1">
      <alignment horizontal="center" vertical="center" textRotation="255" wrapText="1"/>
    </xf>
    <xf numFmtId="0" fontId="16" fillId="9" borderId="68" xfId="0" applyFont="1" applyFill="1" applyBorder="1" applyAlignment="1">
      <alignment horizontal="left" vertical="center" wrapText="1"/>
    </xf>
    <xf numFmtId="0" fontId="16" fillId="9" borderId="69" xfId="0" applyFont="1" applyFill="1" applyBorder="1" applyAlignment="1">
      <alignment horizontal="left" vertical="center" wrapText="1"/>
    </xf>
    <xf numFmtId="0" fontId="16" fillId="9" borderId="70" xfId="0" applyFont="1" applyFill="1" applyBorder="1" applyAlignment="1">
      <alignment horizontal="left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 textRotation="255" wrapText="1"/>
    </xf>
    <xf numFmtId="0" fontId="37" fillId="0" borderId="5" xfId="0" applyFont="1" applyBorder="1" applyAlignment="1">
      <alignment horizontal="center" vertical="center" textRotation="255" wrapText="1"/>
    </xf>
    <xf numFmtId="0" fontId="37" fillId="0" borderId="24" xfId="0" applyFont="1" applyBorder="1" applyAlignment="1">
      <alignment horizontal="center" vertical="center" textRotation="255" wrapText="1"/>
    </xf>
    <xf numFmtId="0" fontId="22" fillId="0" borderId="5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center" vertical="center" textRotation="255" wrapText="1"/>
    </xf>
    <xf numFmtId="0" fontId="27" fillId="0" borderId="37" xfId="0" applyFont="1" applyBorder="1" applyAlignment="1">
      <alignment horizontal="center" vertical="center" textRotation="255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6" borderId="53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left" vertical="center"/>
    </xf>
    <xf numFmtId="0" fontId="22" fillId="0" borderId="55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7" fillId="0" borderId="2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textRotation="255"/>
    </xf>
    <xf numFmtId="0" fontId="22" fillId="0" borderId="35" xfId="0" applyFont="1" applyBorder="1" applyAlignment="1">
      <alignment horizontal="center" vertical="center" textRotation="255"/>
    </xf>
    <xf numFmtId="0" fontId="22" fillId="0" borderId="7" xfId="0" applyFont="1" applyBorder="1" applyAlignment="1">
      <alignment horizontal="center" vertical="center" textRotation="255"/>
    </xf>
    <xf numFmtId="0" fontId="22" fillId="0" borderId="36" xfId="0" applyFont="1" applyBorder="1" applyAlignment="1">
      <alignment horizontal="center" vertical="center" textRotation="255"/>
    </xf>
    <xf numFmtId="0" fontId="22" fillId="0" borderId="8" xfId="0" applyFont="1" applyBorder="1" applyAlignment="1">
      <alignment horizontal="center" vertical="center" textRotation="255"/>
    </xf>
    <xf numFmtId="0" fontId="22" fillId="0" borderId="34" xfId="0" applyFont="1" applyBorder="1" applyAlignment="1">
      <alignment horizontal="center" vertical="center" textRotation="255"/>
    </xf>
    <xf numFmtId="0" fontId="12" fillId="7" borderId="54" xfId="0" applyFont="1" applyFill="1" applyBorder="1" applyAlignment="1">
      <alignment horizontal="left" vertical="center" wrapText="1"/>
    </xf>
    <xf numFmtId="0" fontId="12" fillId="7" borderId="44" xfId="0" applyFont="1" applyFill="1" applyBorder="1" applyAlignment="1">
      <alignment horizontal="left" vertical="center" wrapText="1"/>
    </xf>
    <xf numFmtId="0" fontId="16" fillId="9" borderId="71" xfId="0" applyFont="1" applyFill="1" applyBorder="1" applyAlignment="1">
      <alignment horizontal="left" vertical="center" wrapText="1"/>
    </xf>
    <xf numFmtId="0" fontId="16" fillId="9" borderId="72" xfId="0" applyFont="1" applyFill="1" applyBorder="1" applyAlignment="1">
      <alignment horizontal="left" vertical="center" wrapText="1"/>
    </xf>
    <xf numFmtId="0" fontId="16" fillId="9" borderId="73" xfId="0" applyFont="1" applyFill="1" applyBorder="1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黃色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3"/>
  <sheetViews>
    <sheetView tabSelected="1" topLeftCell="A7" zoomScaleNormal="100" workbookViewId="0">
      <selection activeCell="L13" sqref="L13"/>
    </sheetView>
  </sheetViews>
  <sheetFormatPr defaultColWidth="9" defaultRowHeight="11.3" x14ac:dyDescent="0.3"/>
  <cols>
    <col min="1" max="2" width="2.6640625" style="78" customWidth="1"/>
    <col min="3" max="3" width="17" style="221" customWidth="1"/>
    <col min="4" max="7" width="4.33203125" style="78" customWidth="1"/>
    <col min="8" max="8" width="15.77734375" style="78" customWidth="1"/>
    <col min="9" max="12" width="4.6640625" style="78" customWidth="1"/>
    <col min="13" max="13" width="14.44140625" style="78" customWidth="1"/>
    <col min="14" max="17" width="4.6640625" style="78" customWidth="1"/>
    <col min="18" max="18" width="12.88671875" style="78" customWidth="1"/>
    <col min="19" max="22" width="4.6640625" style="78" customWidth="1"/>
    <col min="23" max="23" width="4" style="78" customWidth="1"/>
    <col min="24" max="31" width="4.6640625" style="78" customWidth="1"/>
    <col min="32" max="16384" width="9" style="78"/>
  </cols>
  <sheetData>
    <row r="1" spans="1:23" ht="24.75" customHeight="1" thickBot="1" x14ac:dyDescent="0.35">
      <c r="A1" s="328" t="s">
        <v>126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</row>
    <row r="2" spans="1:23" ht="14.1" customHeight="1" x14ac:dyDescent="0.3">
      <c r="A2" s="79" t="s">
        <v>26</v>
      </c>
      <c r="B2" s="288" t="s">
        <v>27</v>
      </c>
      <c r="C2" s="289" t="s">
        <v>28</v>
      </c>
      <c r="D2" s="290"/>
      <c r="E2" s="290"/>
      <c r="F2" s="290"/>
      <c r="G2" s="291"/>
      <c r="H2" s="290" t="s">
        <v>29</v>
      </c>
      <c r="I2" s="290"/>
      <c r="J2" s="290"/>
      <c r="K2" s="290"/>
      <c r="L2" s="290"/>
      <c r="M2" s="289" t="s">
        <v>30</v>
      </c>
      <c r="N2" s="290"/>
      <c r="O2" s="290"/>
      <c r="P2" s="290"/>
      <c r="Q2" s="291"/>
      <c r="R2" s="289" t="s">
        <v>31</v>
      </c>
      <c r="S2" s="290"/>
      <c r="T2" s="290"/>
      <c r="U2" s="290"/>
      <c r="V2" s="291"/>
      <c r="W2" s="325" t="s">
        <v>32</v>
      </c>
    </row>
    <row r="3" spans="1:23" ht="14.1" customHeight="1" x14ac:dyDescent="0.3">
      <c r="A3" s="332" t="s">
        <v>33</v>
      </c>
      <c r="B3" s="285"/>
      <c r="C3" s="334" t="s">
        <v>34</v>
      </c>
      <c r="D3" s="330" t="s">
        <v>35</v>
      </c>
      <c r="E3" s="336"/>
      <c r="F3" s="330" t="s">
        <v>36</v>
      </c>
      <c r="G3" s="331"/>
      <c r="H3" s="338" t="s">
        <v>34</v>
      </c>
      <c r="I3" s="330" t="s">
        <v>35</v>
      </c>
      <c r="J3" s="336"/>
      <c r="K3" s="330" t="s">
        <v>36</v>
      </c>
      <c r="L3" s="337"/>
      <c r="M3" s="334" t="s">
        <v>34</v>
      </c>
      <c r="N3" s="330" t="s">
        <v>35</v>
      </c>
      <c r="O3" s="336"/>
      <c r="P3" s="330" t="s">
        <v>36</v>
      </c>
      <c r="Q3" s="331"/>
      <c r="R3" s="334" t="s">
        <v>34</v>
      </c>
      <c r="S3" s="330" t="s">
        <v>35</v>
      </c>
      <c r="T3" s="336"/>
      <c r="U3" s="330" t="s">
        <v>36</v>
      </c>
      <c r="V3" s="331"/>
      <c r="W3" s="326"/>
    </row>
    <row r="4" spans="1:23" ht="15.05" customHeight="1" thickBot="1" x14ac:dyDescent="0.35">
      <c r="A4" s="333"/>
      <c r="B4" s="285"/>
      <c r="C4" s="335"/>
      <c r="D4" s="80" t="s">
        <v>37</v>
      </c>
      <c r="E4" s="80" t="s">
        <v>38</v>
      </c>
      <c r="F4" s="80" t="s">
        <v>37</v>
      </c>
      <c r="G4" s="81" t="s">
        <v>38</v>
      </c>
      <c r="H4" s="339"/>
      <c r="I4" s="80" t="s">
        <v>37</v>
      </c>
      <c r="J4" s="80" t="s">
        <v>38</v>
      </c>
      <c r="K4" s="80" t="s">
        <v>37</v>
      </c>
      <c r="L4" s="82" t="s">
        <v>38</v>
      </c>
      <c r="M4" s="335"/>
      <c r="N4" s="80" t="s">
        <v>37</v>
      </c>
      <c r="O4" s="80" t="s">
        <v>38</v>
      </c>
      <c r="P4" s="80" t="s">
        <v>37</v>
      </c>
      <c r="Q4" s="81" t="s">
        <v>38</v>
      </c>
      <c r="R4" s="335"/>
      <c r="S4" s="80" t="s">
        <v>37</v>
      </c>
      <c r="T4" s="80" t="s">
        <v>38</v>
      </c>
      <c r="U4" s="80" t="s">
        <v>37</v>
      </c>
      <c r="V4" s="81" t="s">
        <v>38</v>
      </c>
      <c r="W4" s="327"/>
    </row>
    <row r="5" spans="1:23" ht="16.45" customHeight="1" x14ac:dyDescent="0.3">
      <c r="A5" s="292" t="s">
        <v>118</v>
      </c>
      <c r="B5" s="272" t="s">
        <v>119</v>
      </c>
      <c r="C5" s="83" t="s">
        <v>39</v>
      </c>
      <c r="D5" s="84">
        <v>2</v>
      </c>
      <c r="E5" s="84">
        <v>2</v>
      </c>
      <c r="F5" s="84"/>
      <c r="G5" s="85"/>
      <c r="H5" s="249"/>
      <c r="I5" s="87"/>
      <c r="J5" s="87"/>
      <c r="K5" s="87"/>
      <c r="L5" s="88"/>
      <c r="M5" s="257" t="s">
        <v>142</v>
      </c>
      <c r="N5" s="258">
        <v>1</v>
      </c>
      <c r="O5" s="258">
        <v>1</v>
      </c>
      <c r="P5" s="258"/>
      <c r="Q5" s="259"/>
      <c r="R5" s="91"/>
      <c r="S5" s="89"/>
      <c r="T5" s="89"/>
      <c r="U5" s="89"/>
      <c r="V5" s="92"/>
      <c r="W5" s="93"/>
    </row>
    <row r="6" spans="1:23" ht="16.45" customHeight="1" x14ac:dyDescent="0.3">
      <c r="A6" s="293"/>
      <c r="B6" s="273"/>
      <c r="C6" s="94" t="s">
        <v>40</v>
      </c>
      <c r="D6" s="95"/>
      <c r="E6" s="95"/>
      <c r="F6" s="95">
        <v>2</v>
      </c>
      <c r="G6" s="96">
        <v>2</v>
      </c>
      <c r="H6" s="250"/>
      <c r="I6" s="98"/>
      <c r="J6" s="98"/>
      <c r="K6" s="98"/>
      <c r="L6" s="99"/>
      <c r="M6" s="260" t="s">
        <v>143</v>
      </c>
      <c r="N6" s="261"/>
      <c r="O6" s="261"/>
      <c r="P6" s="261">
        <v>1</v>
      </c>
      <c r="Q6" s="262">
        <v>1</v>
      </c>
      <c r="R6" s="101"/>
      <c r="S6" s="100"/>
      <c r="T6" s="100"/>
      <c r="U6" s="100"/>
      <c r="V6" s="102"/>
      <c r="W6" s="103"/>
    </row>
    <row r="7" spans="1:23" ht="16.45" customHeight="1" x14ac:dyDescent="0.3">
      <c r="A7" s="293"/>
      <c r="B7" s="273"/>
      <c r="C7" s="104" t="s">
        <v>41</v>
      </c>
      <c r="D7" s="98">
        <v>2</v>
      </c>
      <c r="E7" s="98">
        <v>2</v>
      </c>
      <c r="F7" s="98"/>
      <c r="G7" s="105"/>
      <c r="H7" s="250"/>
      <c r="I7" s="98"/>
      <c r="J7" s="98"/>
      <c r="K7" s="98"/>
      <c r="L7" s="99"/>
      <c r="M7" s="106"/>
      <c r="N7" s="107"/>
      <c r="O7" s="107"/>
      <c r="P7" s="107"/>
      <c r="Q7" s="108"/>
      <c r="R7" s="109"/>
      <c r="S7" s="107"/>
      <c r="T7" s="107"/>
      <c r="U7" s="107"/>
      <c r="V7" s="110"/>
      <c r="W7" s="103"/>
    </row>
    <row r="8" spans="1:23" ht="16.45" customHeight="1" x14ac:dyDescent="0.3">
      <c r="A8" s="293"/>
      <c r="B8" s="273"/>
      <c r="C8" s="104" t="s">
        <v>42</v>
      </c>
      <c r="D8" s="98"/>
      <c r="E8" s="98"/>
      <c r="F8" s="98">
        <v>2</v>
      </c>
      <c r="G8" s="105">
        <v>2</v>
      </c>
      <c r="H8" s="250"/>
      <c r="I8" s="98"/>
      <c r="J8" s="98"/>
      <c r="K8" s="98"/>
      <c r="L8" s="99"/>
      <c r="M8" s="111"/>
      <c r="N8" s="107"/>
      <c r="O8" s="107"/>
      <c r="P8" s="107"/>
      <c r="Q8" s="108"/>
      <c r="R8" s="109"/>
      <c r="S8" s="107"/>
      <c r="T8" s="107"/>
      <c r="U8" s="107"/>
      <c r="V8" s="110"/>
      <c r="W8" s="103"/>
    </row>
    <row r="9" spans="1:23" ht="16.45" customHeight="1" x14ac:dyDescent="0.3">
      <c r="A9" s="293"/>
      <c r="B9" s="273"/>
      <c r="C9" s="104" t="s">
        <v>43</v>
      </c>
      <c r="D9" s="98">
        <v>2</v>
      </c>
      <c r="E9" s="98">
        <v>2</v>
      </c>
      <c r="F9" s="98"/>
      <c r="G9" s="105"/>
      <c r="H9" s="250"/>
      <c r="I9" s="98"/>
      <c r="J9" s="98"/>
      <c r="K9" s="98"/>
      <c r="L9" s="99"/>
      <c r="M9" s="111"/>
      <c r="N9" s="107"/>
      <c r="O9" s="107"/>
      <c r="P9" s="107"/>
      <c r="Q9" s="108"/>
      <c r="R9" s="112"/>
      <c r="S9" s="107"/>
      <c r="T9" s="107"/>
      <c r="U9" s="107"/>
      <c r="V9" s="110"/>
      <c r="W9" s="103"/>
    </row>
    <row r="10" spans="1:23" ht="16.45" customHeight="1" x14ac:dyDescent="0.3">
      <c r="A10" s="293"/>
      <c r="B10" s="273"/>
      <c r="C10" s="113" t="s">
        <v>44</v>
      </c>
      <c r="D10" s="98">
        <v>2</v>
      </c>
      <c r="E10" s="98">
        <v>2</v>
      </c>
      <c r="F10" s="98"/>
      <c r="G10" s="98"/>
      <c r="H10" s="250"/>
      <c r="I10" s="98"/>
      <c r="J10" s="98"/>
      <c r="K10" s="98"/>
      <c r="L10" s="99"/>
      <c r="M10" s="111"/>
      <c r="N10" s="107"/>
      <c r="O10" s="107"/>
      <c r="P10" s="107"/>
      <c r="Q10" s="108"/>
      <c r="R10" s="109"/>
      <c r="S10" s="107"/>
      <c r="T10" s="107"/>
      <c r="U10" s="107"/>
      <c r="V10" s="110"/>
      <c r="W10" s="103"/>
    </row>
    <row r="11" spans="1:23" ht="16.45" customHeight="1" x14ac:dyDescent="0.3">
      <c r="A11" s="293"/>
      <c r="B11" s="273"/>
      <c r="C11" s="113" t="s">
        <v>45</v>
      </c>
      <c r="D11" s="98"/>
      <c r="E11" s="98"/>
      <c r="F11" s="98">
        <v>2</v>
      </c>
      <c r="G11" s="105">
        <v>2</v>
      </c>
      <c r="H11" s="97"/>
      <c r="I11" s="98"/>
      <c r="J11" s="98"/>
      <c r="K11" s="98"/>
      <c r="L11" s="99"/>
      <c r="M11" s="111"/>
      <c r="N11" s="107"/>
      <c r="O11" s="108"/>
      <c r="P11" s="107"/>
      <c r="Q11" s="108"/>
      <c r="R11" s="109"/>
      <c r="S11" s="107"/>
      <c r="T11" s="107"/>
      <c r="U11" s="107"/>
      <c r="V11" s="110"/>
      <c r="W11" s="103"/>
    </row>
    <row r="12" spans="1:23" ht="16.45" customHeight="1" x14ac:dyDescent="0.3">
      <c r="A12" s="293"/>
      <c r="B12" s="273"/>
      <c r="C12" s="251" t="s">
        <v>133</v>
      </c>
      <c r="D12" s="98">
        <v>1</v>
      </c>
      <c r="E12" s="98">
        <v>1</v>
      </c>
      <c r="F12" s="98"/>
      <c r="G12" s="105"/>
      <c r="H12" s="114"/>
      <c r="I12" s="115"/>
      <c r="J12" s="115"/>
      <c r="K12" s="115"/>
      <c r="L12" s="116"/>
      <c r="M12" s="111"/>
      <c r="N12" s="107"/>
      <c r="O12" s="108"/>
      <c r="P12" s="107"/>
      <c r="Q12" s="108"/>
      <c r="R12" s="109"/>
      <c r="S12" s="107"/>
      <c r="T12" s="107"/>
      <c r="U12" s="107"/>
      <c r="V12" s="110"/>
      <c r="W12" s="117">
        <v>18</v>
      </c>
    </row>
    <row r="13" spans="1:23" ht="16.45" customHeight="1" thickBot="1" x14ac:dyDescent="0.35">
      <c r="A13" s="294"/>
      <c r="B13" s="274"/>
      <c r="C13" s="252" t="s">
        <v>134</v>
      </c>
      <c r="D13" s="118"/>
      <c r="E13" s="118"/>
      <c r="F13" s="118">
        <v>1</v>
      </c>
      <c r="G13" s="119">
        <v>1</v>
      </c>
      <c r="H13" s="120"/>
      <c r="I13" s="118"/>
      <c r="J13" s="118"/>
      <c r="K13" s="118"/>
      <c r="L13" s="121"/>
      <c r="M13" s="122"/>
      <c r="N13" s="123"/>
      <c r="O13" s="124"/>
      <c r="P13" s="123"/>
      <c r="Q13" s="124"/>
      <c r="R13" s="125"/>
      <c r="S13" s="123"/>
      <c r="T13" s="123"/>
      <c r="U13" s="123"/>
      <c r="V13" s="126"/>
      <c r="W13" s="127" t="s">
        <v>46</v>
      </c>
    </row>
    <row r="14" spans="1:23" ht="16.45" customHeight="1" x14ac:dyDescent="0.3">
      <c r="A14" s="269" t="s">
        <v>120</v>
      </c>
      <c r="B14" s="272" t="s">
        <v>119</v>
      </c>
      <c r="C14" s="128" t="s">
        <v>47</v>
      </c>
      <c r="D14" s="87">
        <v>0</v>
      </c>
      <c r="E14" s="87">
        <v>0</v>
      </c>
      <c r="F14" s="87"/>
      <c r="G14" s="129"/>
      <c r="H14" s="86"/>
      <c r="I14" s="87"/>
      <c r="J14" s="87"/>
      <c r="K14" s="87"/>
      <c r="L14" s="129"/>
      <c r="M14" s="91"/>
      <c r="N14" s="89"/>
      <c r="O14" s="90"/>
      <c r="P14" s="89"/>
      <c r="Q14" s="92"/>
      <c r="R14" s="91"/>
      <c r="S14" s="89"/>
      <c r="T14" s="89"/>
      <c r="U14" s="89"/>
      <c r="V14" s="92"/>
      <c r="W14" s="93"/>
    </row>
    <row r="15" spans="1:23" ht="16.45" customHeight="1" x14ac:dyDescent="0.3">
      <c r="A15" s="270"/>
      <c r="B15" s="273"/>
      <c r="C15" s="113" t="s">
        <v>48</v>
      </c>
      <c r="D15" s="98"/>
      <c r="E15" s="98"/>
      <c r="F15" s="98">
        <v>0</v>
      </c>
      <c r="G15" s="105">
        <v>0</v>
      </c>
      <c r="H15" s="97"/>
      <c r="I15" s="98"/>
      <c r="J15" s="98"/>
      <c r="K15" s="98"/>
      <c r="L15" s="105"/>
      <c r="M15" s="109"/>
      <c r="N15" s="107"/>
      <c r="O15" s="108"/>
      <c r="P15" s="107"/>
      <c r="Q15" s="110"/>
      <c r="R15" s="109"/>
      <c r="S15" s="107"/>
      <c r="T15" s="107"/>
      <c r="U15" s="107"/>
      <c r="V15" s="110"/>
      <c r="W15" s="130">
        <v>0</v>
      </c>
    </row>
    <row r="16" spans="1:23" ht="16.45" customHeight="1" thickBot="1" x14ac:dyDescent="0.35">
      <c r="A16" s="271"/>
      <c r="B16" s="274"/>
      <c r="C16" s="131" t="s">
        <v>49</v>
      </c>
      <c r="D16" s="132">
        <f>SUM(D5:D15)</f>
        <v>9</v>
      </c>
      <c r="E16" s="132">
        <f>SUM(E5:E15)</f>
        <v>9</v>
      </c>
      <c r="F16" s="132">
        <f>SUM(F5:F15)</f>
        <v>7</v>
      </c>
      <c r="G16" s="132">
        <f>SUM(G5:G15)</f>
        <v>7</v>
      </c>
      <c r="H16" s="133" t="s">
        <v>50</v>
      </c>
      <c r="I16" s="132">
        <f>SUM(I5:I15)</f>
        <v>0</v>
      </c>
      <c r="J16" s="132">
        <f>SUM(J5:J15)</f>
        <v>0</v>
      </c>
      <c r="K16" s="132">
        <f>SUM(K5:K15)</f>
        <v>0</v>
      </c>
      <c r="L16" s="134">
        <f>SUM(L5:L15)</f>
        <v>0</v>
      </c>
      <c r="M16" s="135" t="s">
        <v>51</v>
      </c>
      <c r="N16" s="132">
        <f>SUM(N5:N15)</f>
        <v>1</v>
      </c>
      <c r="O16" s="132">
        <f>SUM(O5:O15)</f>
        <v>1</v>
      </c>
      <c r="P16" s="132">
        <f>SUM(P5:P15)</f>
        <v>1</v>
      </c>
      <c r="Q16" s="136">
        <f>SUM(Q5:Q15)</f>
        <v>1</v>
      </c>
      <c r="R16" s="135" t="s">
        <v>50</v>
      </c>
      <c r="S16" s="132">
        <f>SUM(S10:S15)</f>
        <v>0</v>
      </c>
      <c r="T16" s="132">
        <f>SUM(T10:T15)</f>
        <v>0</v>
      </c>
      <c r="U16" s="132">
        <f>SUM(U10:U15)</f>
        <v>0</v>
      </c>
      <c r="V16" s="136">
        <f>SUM(V10:V15)</f>
        <v>0</v>
      </c>
      <c r="W16" s="127" t="s">
        <v>46</v>
      </c>
    </row>
    <row r="17" spans="1:23" ht="16.45" customHeight="1" x14ac:dyDescent="0.3">
      <c r="A17" s="265" t="s">
        <v>121</v>
      </c>
      <c r="B17" s="267" t="s">
        <v>122</v>
      </c>
      <c r="C17" s="240" t="s">
        <v>123</v>
      </c>
      <c r="D17" s="241">
        <v>1</v>
      </c>
      <c r="E17" s="241">
        <v>2</v>
      </c>
      <c r="F17" s="241"/>
      <c r="G17" s="242"/>
      <c r="H17" s="249" t="s">
        <v>127</v>
      </c>
      <c r="I17" s="87">
        <v>2</v>
      </c>
      <c r="J17" s="87">
        <v>2</v>
      </c>
      <c r="K17" s="87"/>
      <c r="L17" s="88"/>
      <c r="M17" s="239"/>
      <c r="N17" s="241"/>
      <c r="O17" s="241"/>
      <c r="P17" s="241"/>
      <c r="Q17" s="246"/>
      <c r="R17" s="101"/>
      <c r="S17" s="137"/>
      <c r="T17" s="137"/>
      <c r="U17" s="137"/>
      <c r="V17" s="138"/>
      <c r="W17" s="139"/>
    </row>
    <row r="18" spans="1:23" ht="16.45" customHeight="1" x14ac:dyDescent="0.3">
      <c r="A18" s="265"/>
      <c r="B18" s="267"/>
      <c r="C18" s="243" t="s">
        <v>124</v>
      </c>
      <c r="D18" s="244"/>
      <c r="E18" s="244"/>
      <c r="F18" s="244">
        <v>1</v>
      </c>
      <c r="G18" s="245">
        <v>2</v>
      </c>
      <c r="H18" s="250" t="s">
        <v>128</v>
      </c>
      <c r="I18" s="98"/>
      <c r="J18" s="98"/>
      <c r="K18" s="98">
        <v>2</v>
      </c>
      <c r="L18" s="99">
        <v>2</v>
      </c>
      <c r="M18" s="239"/>
      <c r="N18" s="241"/>
      <c r="O18" s="241"/>
      <c r="P18" s="241"/>
      <c r="Q18" s="246"/>
      <c r="R18" s="101"/>
      <c r="S18" s="137"/>
      <c r="T18" s="137"/>
      <c r="U18" s="137"/>
      <c r="V18" s="138"/>
      <c r="W18" s="139"/>
    </row>
    <row r="19" spans="1:23" ht="16.45" customHeight="1" x14ac:dyDescent="0.3">
      <c r="A19" s="265"/>
      <c r="B19" s="267"/>
      <c r="C19" s="140"/>
      <c r="D19" s="141"/>
      <c r="E19" s="141"/>
      <c r="F19" s="141"/>
      <c r="G19" s="142"/>
      <c r="H19" s="250" t="s">
        <v>129</v>
      </c>
      <c r="I19" s="98">
        <v>2</v>
      </c>
      <c r="J19" s="98">
        <v>2</v>
      </c>
      <c r="K19" s="98"/>
      <c r="L19" s="99"/>
      <c r="M19" s="239"/>
      <c r="N19" s="241"/>
      <c r="O19" s="241"/>
      <c r="P19" s="241"/>
      <c r="Q19" s="246"/>
      <c r="R19" s="101"/>
      <c r="S19" s="137"/>
      <c r="T19" s="137"/>
      <c r="U19" s="137"/>
      <c r="V19" s="138"/>
      <c r="W19" s="139"/>
    </row>
    <row r="20" spans="1:23" ht="16.45" customHeight="1" x14ac:dyDescent="0.3">
      <c r="A20" s="265"/>
      <c r="B20" s="267"/>
      <c r="C20" s="140"/>
      <c r="D20" s="141"/>
      <c r="E20" s="141"/>
      <c r="F20" s="141"/>
      <c r="G20" s="142"/>
      <c r="H20" s="250" t="s">
        <v>130</v>
      </c>
      <c r="I20" s="98"/>
      <c r="J20" s="98"/>
      <c r="K20" s="98">
        <v>2</v>
      </c>
      <c r="L20" s="99">
        <v>2</v>
      </c>
      <c r="M20" s="239"/>
      <c r="N20" s="241"/>
      <c r="O20" s="241"/>
      <c r="P20" s="241"/>
      <c r="Q20" s="246"/>
      <c r="R20" s="101"/>
      <c r="S20" s="137"/>
      <c r="T20" s="137"/>
      <c r="U20" s="137"/>
      <c r="V20" s="138"/>
      <c r="W20" s="139"/>
    </row>
    <row r="21" spans="1:23" ht="16.45" customHeight="1" x14ac:dyDescent="0.3">
      <c r="A21" s="265"/>
      <c r="B21" s="267"/>
      <c r="C21" s="140"/>
      <c r="D21" s="141"/>
      <c r="E21" s="141"/>
      <c r="F21" s="141"/>
      <c r="G21" s="142"/>
      <c r="H21" s="250" t="s">
        <v>131</v>
      </c>
      <c r="I21" s="98">
        <v>2</v>
      </c>
      <c r="J21" s="98">
        <v>2</v>
      </c>
      <c r="K21" s="98"/>
      <c r="L21" s="99"/>
      <c r="M21" s="239"/>
      <c r="N21" s="241"/>
      <c r="O21" s="241"/>
      <c r="P21" s="241"/>
      <c r="Q21" s="246"/>
      <c r="R21" s="101"/>
      <c r="S21" s="137"/>
      <c r="T21" s="137"/>
      <c r="U21" s="137"/>
      <c r="V21" s="138"/>
      <c r="W21" s="146"/>
    </row>
    <row r="22" spans="1:23" ht="16.45" customHeight="1" x14ac:dyDescent="0.3">
      <c r="A22" s="265"/>
      <c r="B22" s="267"/>
      <c r="C22" s="140"/>
      <c r="D22" s="141"/>
      <c r="E22" s="141"/>
      <c r="F22" s="141"/>
      <c r="G22" s="142"/>
      <c r="H22" s="250" t="s">
        <v>132</v>
      </c>
      <c r="I22" s="98"/>
      <c r="J22" s="98"/>
      <c r="K22" s="98">
        <v>2</v>
      </c>
      <c r="L22" s="99">
        <v>2</v>
      </c>
      <c r="M22" s="239"/>
      <c r="N22" s="241"/>
      <c r="O22" s="241"/>
      <c r="P22" s="241"/>
      <c r="Q22" s="246"/>
      <c r="R22" s="101"/>
      <c r="S22" s="137"/>
      <c r="T22" s="137"/>
      <c r="U22" s="137"/>
      <c r="V22" s="138"/>
      <c r="W22" s="147">
        <f>D23+F23+I23+K23+N23+P23+S23+U23</f>
        <v>14</v>
      </c>
    </row>
    <row r="23" spans="1:23" ht="16.45" customHeight="1" thickBot="1" x14ac:dyDescent="0.35">
      <c r="A23" s="266"/>
      <c r="B23" s="268"/>
      <c r="C23" s="148" t="s">
        <v>52</v>
      </c>
      <c r="D23" s="149">
        <f>SUM(D17:D22)</f>
        <v>1</v>
      </c>
      <c r="E23" s="149">
        <f>SUM(E17:E22)</f>
        <v>2</v>
      </c>
      <c r="F23" s="149">
        <f>SUM(F17:F22)</f>
        <v>1</v>
      </c>
      <c r="G23" s="150">
        <f>SUM(G17:G22)</f>
        <v>2</v>
      </c>
      <c r="H23" s="148" t="s">
        <v>52</v>
      </c>
      <c r="I23" s="149">
        <f>SUM(I17:I22)</f>
        <v>6</v>
      </c>
      <c r="J23" s="149">
        <f>SUM(J17:J22)</f>
        <v>6</v>
      </c>
      <c r="K23" s="149">
        <f>SUM(K17:K22)</f>
        <v>6</v>
      </c>
      <c r="L23" s="150">
        <f>SUM(L17:L22)</f>
        <v>6</v>
      </c>
      <c r="M23" s="148" t="s">
        <v>52</v>
      </c>
      <c r="N23" s="149">
        <f>SUM(N17:N22)</f>
        <v>0</v>
      </c>
      <c r="O23" s="149">
        <f>SUM(O17:O22)</f>
        <v>0</v>
      </c>
      <c r="P23" s="149">
        <f>SUM(P17:P22)</f>
        <v>0</v>
      </c>
      <c r="Q23" s="149">
        <f>SUM(Q17:Q22)</f>
        <v>0</v>
      </c>
      <c r="R23" s="148" t="s">
        <v>52</v>
      </c>
      <c r="S23" s="149">
        <f>SUM(S17:S22)</f>
        <v>0</v>
      </c>
      <c r="T23" s="149">
        <f>SUM(T17:T22)</f>
        <v>0</v>
      </c>
      <c r="U23" s="149">
        <f>SUM(U17:U22)</f>
        <v>0</v>
      </c>
      <c r="V23" s="150">
        <f>SUM(V17:V22)</f>
        <v>0</v>
      </c>
      <c r="W23" s="127" t="s">
        <v>53</v>
      </c>
    </row>
    <row r="24" spans="1:23" ht="15.05" customHeight="1" x14ac:dyDescent="0.3">
      <c r="A24" s="284" t="s">
        <v>54</v>
      </c>
      <c r="B24" s="285" t="s">
        <v>55</v>
      </c>
      <c r="C24" s="151" t="s">
        <v>56</v>
      </c>
      <c r="D24" s="39">
        <v>2</v>
      </c>
      <c r="E24" s="39">
        <v>2</v>
      </c>
      <c r="F24" s="39"/>
      <c r="G24" s="40"/>
      <c r="H24" s="151" t="s">
        <v>57</v>
      </c>
      <c r="I24" s="41">
        <v>2</v>
      </c>
      <c r="J24" s="41">
        <v>2</v>
      </c>
      <c r="K24" s="41"/>
      <c r="L24" s="42"/>
      <c r="M24" s="256" t="s">
        <v>140</v>
      </c>
      <c r="N24" s="39">
        <v>2</v>
      </c>
      <c r="O24" s="39">
        <v>2</v>
      </c>
      <c r="P24" s="39"/>
      <c r="Q24" s="40"/>
      <c r="R24" s="152"/>
      <c r="S24" s="153"/>
      <c r="T24" s="153"/>
      <c r="U24" s="153"/>
      <c r="V24" s="154"/>
      <c r="W24" s="117"/>
    </row>
    <row r="25" spans="1:23" ht="15.05" customHeight="1" x14ac:dyDescent="0.3">
      <c r="A25" s="284"/>
      <c r="B25" s="285"/>
      <c r="C25" s="155" t="s">
        <v>58</v>
      </c>
      <c r="D25" s="43"/>
      <c r="E25" s="43"/>
      <c r="F25" s="44">
        <v>2</v>
      </c>
      <c r="G25" s="45">
        <v>2</v>
      </c>
      <c r="H25" s="156" t="s">
        <v>59</v>
      </c>
      <c r="I25" s="43"/>
      <c r="J25" s="43"/>
      <c r="K25" s="44">
        <v>2</v>
      </c>
      <c r="L25" s="46">
        <v>2</v>
      </c>
      <c r="M25" s="256" t="s">
        <v>141</v>
      </c>
      <c r="N25" s="47"/>
      <c r="O25" s="47"/>
      <c r="P25" s="47">
        <v>2</v>
      </c>
      <c r="Q25" s="48">
        <v>2</v>
      </c>
      <c r="R25" s="152"/>
      <c r="S25" s="153"/>
      <c r="T25" s="153"/>
      <c r="U25" s="153"/>
      <c r="V25" s="154"/>
      <c r="W25" s="117"/>
    </row>
    <row r="26" spans="1:23" ht="15.05" customHeight="1" thickBot="1" x14ac:dyDescent="0.35">
      <c r="A26" s="284"/>
      <c r="B26" s="285"/>
      <c r="C26" s="157" t="s">
        <v>60</v>
      </c>
      <c r="D26" s="49"/>
      <c r="E26" s="49"/>
      <c r="F26" s="49">
        <v>2</v>
      </c>
      <c r="G26" s="50">
        <v>2</v>
      </c>
      <c r="H26" s="228" t="s">
        <v>61</v>
      </c>
      <c r="I26" s="229"/>
      <c r="J26" s="229"/>
      <c r="K26" s="229">
        <v>2</v>
      </c>
      <c r="L26" s="230">
        <v>2</v>
      </c>
      <c r="M26" s="158"/>
      <c r="N26" s="47"/>
      <c r="O26" s="47"/>
      <c r="P26" s="47"/>
      <c r="Q26" s="48"/>
      <c r="R26" s="159"/>
      <c r="S26" s="160"/>
      <c r="T26" s="160"/>
      <c r="U26" s="160"/>
      <c r="V26" s="161"/>
      <c r="W26" s="147">
        <f>D27+F27+I27+K27+N27+P27+S27+U27</f>
        <v>16</v>
      </c>
    </row>
    <row r="27" spans="1:23" ht="15.05" customHeight="1" thickBot="1" x14ac:dyDescent="0.35">
      <c r="A27" s="284"/>
      <c r="B27" s="285"/>
      <c r="C27" s="162" t="s">
        <v>62</v>
      </c>
      <c r="D27" s="51">
        <f>SUM(D24:D25)</f>
        <v>2</v>
      </c>
      <c r="E27" s="51">
        <f>SUM(E24:E25)</f>
        <v>2</v>
      </c>
      <c r="F27" s="51">
        <f>SUM(F25:F26)</f>
        <v>4</v>
      </c>
      <c r="G27" s="53">
        <f>SUM(G25:G26)</f>
        <v>4</v>
      </c>
      <c r="H27" s="231" t="s">
        <v>62</v>
      </c>
      <c r="I27" s="232">
        <f>SUM(I24:I25)</f>
        <v>2</v>
      </c>
      <c r="J27" s="232">
        <f>SUM(J24:J25)</f>
        <v>2</v>
      </c>
      <c r="K27" s="232">
        <f>SUM(K25:K26)</f>
        <v>4</v>
      </c>
      <c r="L27" s="233">
        <f>SUM(L25:L26)</f>
        <v>4</v>
      </c>
      <c r="M27" s="227" t="s">
        <v>62</v>
      </c>
      <c r="N27" s="54">
        <f>SUM(N24:N25)</f>
        <v>2</v>
      </c>
      <c r="O27" s="54">
        <f>SUM(O24:O25)</f>
        <v>2</v>
      </c>
      <c r="P27" s="54">
        <f>SUM(P24:P25)</f>
        <v>2</v>
      </c>
      <c r="Q27" s="55">
        <f>SUM(Q24:Q25)</f>
        <v>2</v>
      </c>
      <c r="R27" s="163" t="s">
        <v>62</v>
      </c>
      <c r="S27" s="51">
        <f>SUM(S24:S25)</f>
        <v>0</v>
      </c>
      <c r="T27" s="51">
        <f>SUM(T24:T25)</f>
        <v>0</v>
      </c>
      <c r="U27" s="51">
        <f>SUM(U24:U25)</f>
        <v>0</v>
      </c>
      <c r="V27" s="52">
        <f>SUM(V24:V25)</f>
        <v>0</v>
      </c>
      <c r="W27" s="127" t="s">
        <v>46</v>
      </c>
    </row>
    <row r="28" spans="1:23" ht="15.05" customHeight="1" x14ac:dyDescent="0.3">
      <c r="A28" s="300" t="s">
        <v>115</v>
      </c>
      <c r="B28" s="288" t="s">
        <v>63</v>
      </c>
      <c r="C28" s="164" t="s">
        <v>64</v>
      </c>
      <c r="D28" s="56">
        <v>2</v>
      </c>
      <c r="E28" s="56">
        <v>2</v>
      </c>
      <c r="F28" s="56"/>
      <c r="G28" s="57"/>
      <c r="H28" s="164" t="s">
        <v>65</v>
      </c>
      <c r="I28" s="56">
        <v>2</v>
      </c>
      <c r="J28" s="56">
        <v>2</v>
      </c>
      <c r="K28" s="56"/>
      <c r="L28" s="57"/>
      <c r="M28" s="164" t="s">
        <v>66</v>
      </c>
      <c r="N28" s="56">
        <v>3</v>
      </c>
      <c r="O28" s="56">
        <v>3</v>
      </c>
      <c r="P28" s="56"/>
      <c r="Q28" s="58"/>
      <c r="R28" s="165" t="s">
        <v>67</v>
      </c>
      <c r="S28" s="56">
        <v>2</v>
      </c>
      <c r="T28" s="56">
        <v>2</v>
      </c>
      <c r="U28" s="56"/>
      <c r="V28" s="58"/>
      <c r="W28" s="166"/>
    </row>
    <row r="29" spans="1:23" ht="15.05" customHeight="1" x14ac:dyDescent="0.3">
      <c r="A29" s="301"/>
      <c r="B29" s="285"/>
      <c r="C29" s="167" t="s">
        <v>68</v>
      </c>
      <c r="D29" s="59">
        <v>2</v>
      </c>
      <c r="E29" s="59">
        <v>2</v>
      </c>
      <c r="F29" s="59"/>
      <c r="G29" s="60"/>
      <c r="H29" s="193" t="s">
        <v>83</v>
      </c>
      <c r="I29" s="63">
        <v>3</v>
      </c>
      <c r="J29" s="63">
        <v>3</v>
      </c>
      <c r="K29" s="59"/>
      <c r="L29" s="60"/>
      <c r="M29" s="194" t="s">
        <v>71</v>
      </c>
      <c r="N29" s="63">
        <v>2</v>
      </c>
      <c r="O29" s="63">
        <v>2</v>
      </c>
      <c r="P29" s="63"/>
      <c r="Q29" s="64"/>
      <c r="R29" s="222" t="s">
        <v>110</v>
      </c>
      <c r="S29" s="59"/>
      <c r="T29" s="59"/>
      <c r="U29" s="59">
        <v>3</v>
      </c>
      <c r="V29" s="61">
        <v>3</v>
      </c>
      <c r="W29" s="169"/>
    </row>
    <row r="30" spans="1:23" ht="15.05" customHeight="1" x14ac:dyDescent="0.3">
      <c r="A30" s="301"/>
      <c r="B30" s="285"/>
      <c r="C30" s="247" t="s">
        <v>125</v>
      </c>
      <c r="D30" s="59">
        <v>2</v>
      </c>
      <c r="E30" s="59">
        <v>2</v>
      </c>
      <c r="F30" s="59"/>
      <c r="G30" s="60"/>
      <c r="H30" s="65" t="s">
        <v>69</v>
      </c>
      <c r="I30" s="59"/>
      <c r="J30" s="59"/>
      <c r="K30" s="59">
        <v>2</v>
      </c>
      <c r="L30" s="60">
        <v>2</v>
      </c>
      <c r="M30" s="193" t="s">
        <v>70</v>
      </c>
      <c r="N30" s="62"/>
      <c r="O30" s="62"/>
      <c r="P30" s="63">
        <v>3</v>
      </c>
      <c r="Q30" s="64">
        <v>3</v>
      </c>
      <c r="R30" s="236"/>
      <c r="S30" s="171"/>
      <c r="T30" s="171"/>
      <c r="U30" s="59"/>
      <c r="V30" s="61"/>
      <c r="W30" s="169"/>
    </row>
    <row r="31" spans="1:23" ht="15.05" customHeight="1" x14ac:dyDescent="0.3">
      <c r="A31" s="301"/>
      <c r="B31" s="285"/>
      <c r="C31" s="65" t="s">
        <v>72</v>
      </c>
      <c r="D31" s="59"/>
      <c r="E31" s="59"/>
      <c r="F31" s="59">
        <v>2</v>
      </c>
      <c r="G31" s="60">
        <v>2</v>
      </c>
      <c r="H31" s="143"/>
      <c r="I31" s="144"/>
      <c r="J31" s="144"/>
      <c r="K31" s="144"/>
      <c r="L31" s="234"/>
      <c r="M31" s="143"/>
      <c r="N31" s="144"/>
      <c r="O31" s="144"/>
      <c r="P31" s="144"/>
      <c r="Q31" s="145"/>
      <c r="R31" s="172"/>
      <c r="S31" s="66"/>
      <c r="T31" s="66"/>
      <c r="U31" s="66"/>
      <c r="V31" s="67"/>
      <c r="W31" s="169"/>
    </row>
    <row r="32" spans="1:23" ht="15.05" customHeight="1" x14ac:dyDescent="0.3">
      <c r="A32" s="301"/>
      <c r="B32" s="285"/>
      <c r="C32" s="167" t="s">
        <v>73</v>
      </c>
      <c r="D32" s="171"/>
      <c r="E32" s="171"/>
      <c r="F32" s="59">
        <v>2</v>
      </c>
      <c r="G32" s="60">
        <v>2</v>
      </c>
      <c r="H32" s="170"/>
      <c r="I32" s="59"/>
      <c r="J32" s="59"/>
      <c r="K32" s="59"/>
      <c r="L32" s="60"/>
      <c r="M32" s="65"/>
      <c r="N32" s="59"/>
      <c r="O32" s="59"/>
      <c r="P32" s="59"/>
      <c r="Q32" s="61"/>
      <c r="R32" s="172"/>
      <c r="S32" s="59"/>
      <c r="T32" s="59"/>
      <c r="U32" s="59"/>
      <c r="V32" s="61"/>
      <c r="W32" s="235">
        <f>D33+F33+I33+K33+N33+P33+S33+U33</f>
        <v>30</v>
      </c>
    </row>
    <row r="33" spans="1:23" ht="15.05" customHeight="1" thickBot="1" x14ac:dyDescent="0.35">
      <c r="A33" s="301"/>
      <c r="B33" s="308"/>
      <c r="C33" s="148" t="s">
        <v>74</v>
      </c>
      <c r="D33" s="149">
        <f>SUM(D28:D32)</f>
        <v>6</v>
      </c>
      <c r="E33" s="149">
        <f>SUM(E28:E32)</f>
        <v>6</v>
      </c>
      <c r="F33" s="149">
        <f>SUM(F28:F32)</f>
        <v>4</v>
      </c>
      <c r="G33" s="225">
        <f>SUM(G28:G32)</f>
        <v>4</v>
      </c>
      <c r="H33" s="148" t="s">
        <v>74</v>
      </c>
      <c r="I33" s="149">
        <f>SUM(I28:I32)</f>
        <v>5</v>
      </c>
      <c r="J33" s="149">
        <f>SUM(J28:J32)</f>
        <v>5</v>
      </c>
      <c r="K33" s="149">
        <f>SUM(K28:K32)</f>
        <v>2</v>
      </c>
      <c r="L33" s="225">
        <f>SUM(L28:L32)</f>
        <v>2</v>
      </c>
      <c r="M33" s="148" t="s">
        <v>74</v>
      </c>
      <c r="N33" s="149">
        <f>SUM(N28:N32)</f>
        <v>5</v>
      </c>
      <c r="O33" s="149">
        <f>SUM(O28:O32)</f>
        <v>5</v>
      </c>
      <c r="P33" s="149">
        <f>SUM(P28:P32)</f>
        <v>3</v>
      </c>
      <c r="Q33" s="150">
        <f>SUM(Q28:Q32)</f>
        <v>3</v>
      </c>
      <c r="R33" s="173" t="s">
        <v>74</v>
      </c>
      <c r="S33" s="149">
        <f>SUM(S28:S32)</f>
        <v>2</v>
      </c>
      <c r="T33" s="149">
        <f>SUM(T28:T32)</f>
        <v>2</v>
      </c>
      <c r="U33" s="149">
        <f>SUM(U28:U32)</f>
        <v>3</v>
      </c>
      <c r="V33" s="150">
        <f>SUM(V28:V32)</f>
        <v>3</v>
      </c>
      <c r="W33" s="174" t="s">
        <v>46</v>
      </c>
    </row>
    <row r="34" spans="1:23" ht="15.05" customHeight="1" x14ac:dyDescent="0.3">
      <c r="A34" s="301"/>
      <c r="B34" s="286" t="s">
        <v>75</v>
      </c>
      <c r="C34" s="175"/>
      <c r="D34" s="68"/>
      <c r="E34" s="68"/>
      <c r="F34" s="63"/>
      <c r="G34" s="64"/>
      <c r="H34" s="70" t="s">
        <v>114</v>
      </c>
      <c r="I34" s="63">
        <v>3</v>
      </c>
      <c r="J34" s="63">
        <v>3</v>
      </c>
      <c r="K34" s="63"/>
      <c r="L34" s="69"/>
      <c r="M34" s="164" t="s">
        <v>76</v>
      </c>
      <c r="N34" s="56">
        <v>2</v>
      </c>
      <c r="O34" s="56">
        <v>2</v>
      </c>
      <c r="P34" s="56"/>
      <c r="Q34" s="58"/>
      <c r="R34" s="176" t="s">
        <v>77</v>
      </c>
      <c r="S34" s="56"/>
      <c r="T34" s="56"/>
      <c r="U34" s="56">
        <v>2</v>
      </c>
      <c r="V34" s="57">
        <v>2</v>
      </c>
      <c r="W34" s="177"/>
    </row>
    <row r="35" spans="1:23" ht="15.05" customHeight="1" x14ac:dyDescent="0.3">
      <c r="A35" s="301"/>
      <c r="B35" s="287"/>
      <c r="C35" s="65"/>
      <c r="D35" s="59"/>
      <c r="E35" s="59"/>
      <c r="F35" s="66"/>
      <c r="G35" s="67"/>
      <c r="H35" s="178" t="s">
        <v>78</v>
      </c>
      <c r="I35" s="63">
        <v>2</v>
      </c>
      <c r="J35" s="63">
        <v>2</v>
      </c>
      <c r="K35" s="63"/>
      <c r="L35" s="69"/>
      <c r="M35" s="65" t="s">
        <v>79</v>
      </c>
      <c r="N35" s="59"/>
      <c r="O35" s="59"/>
      <c r="P35" s="59">
        <v>3</v>
      </c>
      <c r="Q35" s="61">
        <v>3</v>
      </c>
      <c r="R35" s="255" t="s">
        <v>135</v>
      </c>
      <c r="S35" s="171"/>
      <c r="T35" s="171"/>
      <c r="U35" s="63">
        <v>2</v>
      </c>
      <c r="V35" s="69">
        <v>2</v>
      </c>
      <c r="W35" s="235">
        <f>D36+F36+I36+K36+N36+P36+S36+U36</f>
        <v>14</v>
      </c>
    </row>
    <row r="36" spans="1:23" ht="15.05" customHeight="1" thickBot="1" x14ac:dyDescent="0.35">
      <c r="A36" s="301"/>
      <c r="B36" s="253"/>
      <c r="C36" s="179" t="s">
        <v>80</v>
      </c>
      <c r="D36" s="180">
        <f>SUM(D34:D35)</f>
        <v>0</v>
      </c>
      <c r="E36" s="180">
        <f>SUM(E34:E35)</f>
        <v>0</v>
      </c>
      <c r="F36" s="180">
        <f>SUM(F34:F35)</f>
        <v>0</v>
      </c>
      <c r="G36" s="181">
        <f>SUM(G34:G35)</f>
        <v>0</v>
      </c>
      <c r="H36" s="179" t="s">
        <v>80</v>
      </c>
      <c r="I36" s="180">
        <f>SUM(I34:I35)</f>
        <v>5</v>
      </c>
      <c r="J36" s="180">
        <f>SUM(J34:J35)</f>
        <v>5</v>
      </c>
      <c r="K36" s="180">
        <f>SUM(K34:K35)</f>
        <v>0</v>
      </c>
      <c r="L36" s="182">
        <f>SUM(L34:L35)</f>
        <v>0</v>
      </c>
      <c r="M36" s="183" t="s">
        <v>80</v>
      </c>
      <c r="N36" s="180">
        <f>SUM(N34:N35)</f>
        <v>2</v>
      </c>
      <c r="O36" s="180">
        <f>SUM(O34:O35)</f>
        <v>2</v>
      </c>
      <c r="P36" s="180">
        <f>SUM(P34:P35)</f>
        <v>3</v>
      </c>
      <c r="Q36" s="180">
        <f>SUM(Q34:Q35)</f>
        <v>3</v>
      </c>
      <c r="R36" s="179" t="s">
        <v>80</v>
      </c>
      <c r="S36" s="180">
        <f>SUM(S34:S35)</f>
        <v>0</v>
      </c>
      <c r="T36" s="180">
        <f>SUM(T34:T35)</f>
        <v>0</v>
      </c>
      <c r="U36" s="180">
        <f>SUM(U34:U35)</f>
        <v>4</v>
      </c>
      <c r="V36" s="182">
        <f>SUM(V34:V35)</f>
        <v>4</v>
      </c>
      <c r="W36" s="184" t="s">
        <v>46</v>
      </c>
    </row>
    <row r="37" spans="1:23" ht="15.05" customHeight="1" thickBot="1" x14ac:dyDescent="0.35">
      <c r="A37" s="185"/>
      <c r="B37" s="186"/>
      <c r="C37" s="187" t="s">
        <v>81</v>
      </c>
      <c r="D37" s="188">
        <f>D33+D36</f>
        <v>6</v>
      </c>
      <c r="E37" s="188">
        <f>E33+E36</f>
        <v>6</v>
      </c>
      <c r="F37" s="188">
        <f>F33+F36</f>
        <v>4</v>
      </c>
      <c r="G37" s="189">
        <f>G33+G36</f>
        <v>4</v>
      </c>
      <c r="H37" s="187" t="s">
        <v>81</v>
      </c>
      <c r="I37" s="188">
        <f>I33+I36</f>
        <v>10</v>
      </c>
      <c r="J37" s="188">
        <f>J33+J36</f>
        <v>10</v>
      </c>
      <c r="K37" s="188">
        <f>K33+K36</f>
        <v>2</v>
      </c>
      <c r="L37" s="190">
        <f>L33+L36</f>
        <v>2</v>
      </c>
      <c r="M37" s="191" t="s">
        <v>81</v>
      </c>
      <c r="N37" s="188">
        <f>N33+N36</f>
        <v>7</v>
      </c>
      <c r="O37" s="188">
        <f>O33+O36</f>
        <v>7</v>
      </c>
      <c r="P37" s="188">
        <f>P33+P36</f>
        <v>6</v>
      </c>
      <c r="Q37" s="188">
        <f>Q33+Q36</f>
        <v>6</v>
      </c>
      <c r="R37" s="187" t="s">
        <v>81</v>
      </c>
      <c r="S37" s="188">
        <f>S33+S36</f>
        <v>2</v>
      </c>
      <c r="T37" s="188">
        <f>T33+T36</f>
        <v>2</v>
      </c>
      <c r="U37" s="188">
        <f>U33+U36</f>
        <v>7</v>
      </c>
      <c r="V37" s="190">
        <f>V33+V36</f>
        <v>7</v>
      </c>
      <c r="W37" s="184">
        <f>D37+F37+I37+K37+N37+P37+S37+U37</f>
        <v>44</v>
      </c>
    </row>
    <row r="38" spans="1:23" ht="15.05" customHeight="1" x14ac:dyDescent="0.3">
      <c r="A38" s="300" t="s">
        <v>116</v>
      </c>
      <c r="B38" s="288" t="s">
        <v>63</v>
      </c>
      <c r="C38" s="164" t="s">
        <v>82</v>
      </c>
      <c r="D38" s="56">
        <v>2</v>
      </c>
      <c r="E38" s="56">
        <v>2</v>
      </c>
      <c r="F38" s="56"/>
      <c r="G38" s="57"/>
      <c r="H38" s="226" t="s">
        <v>86</v>
      </c>
      <c r="I38" s="56">
        <v>2</v>
      </c>
      <c r="J38" s="56">
        <v>2</v>
      </c>
      <c r="K38" s="56"/>
      <c r="L38" s="58"/>
      <c r="M38" s="237" t="s">
        <v>84</v>
      </c>
      <c r="N38" s="56">
        <v>2</v>
      </c>
      <c r="O38" s="56">
        <v>2</v>
      </c>
      <c r="P38" s="56"/>
      <c r="Q38" s="58"/>
      <c r="R38" s="175" t="s">
        <v>85</v>
      </c>
      <c r="S38" s="71">
        <v>2</v>
      </c>
      <c r="T38" s="71">
        <v>2</v>
      </c>
      <c r="U38" s="56"/>
      <c r="V38" s="58"/>
      <c r="W38" s="192"/>
    </row>
    <row r="39" spans="1:23" ht="15.05" customHeight="1" x14ac:dyDescent="0.3">
      <c r="A39" s="301"/>
      <c r="B39" s="285"/>
      <c r="C39" s="193"/>
      <c r="D39" s="63"/>
      <c r="E39" s="63"/>
      <c r="F39" s="63"/>
      <c r="G39" s="69"/>
      <c r="H39" s="201" t="s">
        <v>88</v>
      </c>
      <c r="I39" s="59">
        <v>2</v>
      </c>
      <c r="J39" s="59">
        <v>2</v>
      </c>
      <c r="K39" s="59"/>
      <c r="L39" s="61"/>
      <c r="M39" s="254" t="s">
        <v>112</v>
      </c>
      <c r="N39" s="63">
        <v>2</v>
      </c>
      <c r="O39" s="63">
        <v>2</v>
      </c>
      <c r="P39" s="63"/>
      <c r="Q39" s="64"/>
      <c r="R39" s="156" t="s">
        <v>87</v>
      </c>
      <c r="S39" s="66">
        <v>3</v>
      </c>
      <c r="T39" s="66">
        <v>3</v>
      </c>
      <c r="U39" s="63"/>
      <c r="V39" s="64"/>
      <c r="W39" s="117"/>
    </row>
    <row r="40" spans="1:23" ht="15.05" customHeight="1" x14ac:dyDescent="0.3">
      <c r="A40" s="301"/>
      <c r="B40" s="285"/>
      <c r="C40" s="193"/>
      <c r="D40" s="63"/>
      <c r="E40" s="63"/>
      <c r="F40" s="63"/>
      <c r="G40" s="69"/>
      <c r="H40" s="65" t="s">
        <v>90</v>
      </c>
      <c r="I40" s="59"/>
      <c r="J40" s="59"/>
      <c r="K40" s="59">
        <v>2</v>
      </c>
      <c r="L40" s="61">
        <v>2</v>
      </c>
      <c r="M40" s="193" t="s">
        <v>111</v>
      </c>
      <c r="N40" s="63">
        <v>2</v>
      </c>
      <c r="O40" s="73">
        <v>2</v>
      </c>
      <c r="P40" s="73"/>
      <c r="Q40" s="75"/>
      <c r="R40" s="156"/>
      <c r="S40" s="66"/>
      <c r="T40" s="66"/>
      <c r="U40" s="63"/>
      <c r="V40" s="64"/>
      <c r="W40" s="117"/>
    </row>
    <row r="41" spans="1:23" ht="15.05" customHeight="1" x14ac:dyDescent="0.3">
      <c r="A41" s="301"/>
      <c r="B41" s="285"/>
      <c r="C41" s="65"/>
      <c r="D41" s="59"/>
      <c r="E41" s="59"/>
      <c r="F41" s="59"/>
      <c r="G41" s="60"/>
      <c r="H41" s="65" t="s">
        <v>92</v>
      </c>
      <c r="I41" s="59"/>
      <c r="J41" s="59"/>
      <c r="K41" s="59">
        <v>2</v>
      </c>
      <c r="L41" s="61">
        <v>2</v>
      </c>
      <c r="M41" s="196" t="s">
        <v>89</v>
      </c>
      <c r="N41" s="59"/>
      <c r="O41" s="59"/>
      <c r="P41" s="59">
        <v>2</v>
      </c>
      <c r="Q41" s="61">
        <v>2</v>
      </c>
      <c r="R41" s="156"/>
      <c r="S41" s="66"/>
      <c r="T41" s="66"/>
      <c r="U41" s="63"/>
      <c r="V41" s="64"/>
      <c r="W41" s="117"/>
    </row>
    <row r="42" spans="1:23" ht="15.05" customHeight="1" x14ac:dyDescent="0.3">
      <c r="A42" s="301"/>
      <c r="B42" s="285"/>
      <c r="C42" s="65"/>
      <c r="D42" s="59"/>
      <c r="E42" s="59"/>
      <c r="F42" s="59"/>
      <c r="G42" s="60"/>
      <c r="H42" s="143"/>
      <c r="I42" s="144"/>
      <c r="J42" s="144"/>
      <c r="K42" s="144"/>
      <c r="L42" s="145"/>
      <c r="M42" s="197" t="s">
        <v>91</v>
      </c>
      <c r="N42" s="59"/>
      <c r="O42" s="59"/>
      <c r="P42" s="59">
        <v>3</v>
      </c>
      <c r="Q42" s="61">
        <v>3</v>
      </c>
      <c r="R42" s="65"/>
      <c r="S42" s="66"/>
      <c r="T42" s="66"/>
      <c r="U42" s="63"/>
      <c r="V42" s="64"/>
      <c r="W42" s="117"/>
    </row>
    <row r="43" spans="1:23" ht="15.05" customHeight="1" x14ac:dyDescent="0.3">
      <c r="A43" s="301"/>
      <c r="B43" s="285"/>
      <c r="C43" s="198"/>
      <c r="D43" s="171"/>
      <c r="E43" s="171"/>
      <c r="F43" s="171"/>
      <c r="G43" s="224"/>
      <c r="H43" s="143"/>
      <c r="I43" s="144"/>
      <c r="J43" s="144"/>
      <c r="K43" s="144"/>
      <c r="L43" s="145"/>
      <c r="M43" s="72" t="s">
        <v>117</v>
      </c>
      <c r="N43" s="63"/>
      <c r="O43" s="63"/>
      <c r="P43" s="63">
        <v>3</v>
      </c>
      <c r="Q43" s="64">
        <v>3</v>
      </c>
      <c r="R43" s="65"/>
      <c r="S43" s="66"/>
      <c r="T43" s="66"/>
      <c r="U43" s="59"/>
      <c r="V43" s="61"/>
      <c r="W43" s="147">
        <f>D44+F44+I44+K44+N44+P44+S44+U44</f>
        <v>29</v>
      </c>
    </row>
    <row r="44" spans="1:23" ht="15.05" customHeight="1" thickBot="1" x14ac:dyDescent="0.35">
      <c r="A44" s="301"/>
      <c r="B44" s="308"/>
      <c r="C44" s="148" t="s">
        <v>74</v>
      </c>
      <c r="D44" s="149">
        <f>SUM(D38:D43)</f>
        <v>2</v>
      </c>
      <c r="E44" s="149">
        <f>SUM(E38:E43)</f>
        <v>2</v>
      </c>
      <c r="F44" s="149">
        <f>SUM(F38:F43)</f>
        <v>0</v>
      </c>
      <c r="G44" s="225">
        <f>SUM(G38:G43)</f>
        <v>0</v>
      </c>
      <c r="H44" s="148" t="s">
        <v>74</v>
      </c>
      <c r="I44" s="149">
        <f>SUM(I38:I41)</f>
        <v>4</v>
      </c>
      <c r="J44" s="149">
        <f>SUM(J38:J41)</f>
        <v>4</v>
      </c>
      <c r="K44" s="149">
        <f>SUM(K38:K41)</f>
        <v>4</v>
      </c>
      <c r="L44" s="150">
        <f>SUM(L38:L41)</f>
        <v>4</v>
      </c>
      <c r="M44" s="148" t="s">
        <v>74</v>
      </c>
      <c r="N44" s="149">
        <f>SUM(N38:N43)</f>
        <v>6</v>
      </c>
      <c r="O44" s="149">
        <f>SUM(O38:O43)</f>
        <v>6</v>
      </c>
      <c r="P44" s="149">
        <f>SUM(P38:P43)</f>
        <v>8</v>
      </c>
      <c r="Q44" s="150">
        <f>SUM(Q38:Q43)</f>
        <v>8</v>
      </c>
      <c r="R44" s="148" t="s">
        <v>74</v>
      </c>
      <c r="S44" s="149">
        <f>SUM(S38:S43)</f>
        <v>5</v>
      </c>
      <c r="T44" s="149">
        <f>SUM(T38:T43)</f>
        <v>5</v>
      </c>
      <c r="U44" s="149">
        <f>SUM(U38:U43)</f>
        <v>0</v>
      </c>
      <c r="V44" s="150">
        <f>SUM(V38:V43)</f>
        <v>0</v>
      </c>
      <c r="W44" s="184" t="s">
        <v>46</v>
      </c>
    </row>
    <row r="45" spans="1:23" ht="15.05" customHeight="1" x14ac:dyDescent="0.3">
      <c r="A45" s="301"/>
      <c r="B45" s="313" t="s">
        <v>75</v>
      </c>
      <c r="C45" s="238" t="s">
        <v>93</v>
      </c>
      <c r="D45" s="73"/>
      <c r="E45" s="73"/>
      <c r="F45" s="73">
        <v>3</v>
      </c>
      <c r="G45" s="75">
        <v>3</v>
      </c>
      <c r="H45" s="70" t="s">
        <v>113</v>
      </c>
      <c r="I45" s="199"/>
      <c r="J45" s="199"/>
      <c r="K45" s="63">
        <v>3</v>
      </c>
      <c r="L45" s="69">
        <v>3</v>
      </c>
      <c r="M45" s="156" t="s">
        <v>94</v>
      </c>
      <c r="N45" s="73">
        <v>2</v>
      </c>
      <c r="O45" s="73">
        <v>2</v>
      </c>
      <c r="P45" s="73"/>
      <c r="Q45" s="75"/>
      <c r="R45" s="168" t="s">
        <v>95</v>
      </c>
      <c r="S45" s="63"/>
      <c r="T45" s="63"/>
      <c r="U45" s="73">
        <v>2</v>
      </c>
      <c r="V45" s="75">
        <v>2</v>
      </c>
      <c r="W45" s="200"/>
    </row>
    <row r="46" spans="1:23" ht="15.05" customHeight="1" x14ac:dyDescent="0.3">
      <c r="A46" s="301"/>
      <c r="B46" s="285"/>
      <c r="C46" s="76"/>
      <c r="D46" s="43"/>
      <c r="E46" s="43"/>
      <c r="F46" s="43"/>
      <c r="G46" s="77"/>
      <c r="H46" s="223"/>
      <c r="I46" s="63"/>
      <c r="J46" s="69"/>
      <c r="K46" s="63"/>
      <c r="L46" s="69"/>
      <c r="M46" s="202"/>
      <c r="N46" s="203"/>
      <c r="O46" s="203"/>
      <c r="P46" s="203"/>
      <c r="Q46" s="204"/>
      <c r="R46" s="195" t="s">
        <v>96</v>
      </c>
      <c r="S46" s="66">
        <v>2</v>
      </c>
      <c r="T46" s="44">
        <v>2</v>
      </c>
      <c r="U46" s="47"/>
      <c r="V46" s="48"/>
      <c r="W46" s="169"/>
    </row>
    <row r="47" spans="1:23" ht="15.05" customHeight="1" x14ac:dyDescent="0.3">
      <c r="A47" s="301"/>
      <c r="B47" s="285"/>
      <c r="C47" s="76"/>
      <c r="D47" s="43"/>
      <c r="E47" s="43"/>
      <c r="F47" s="43"/>
      <c r="G47" s="77"/>
      <c r="H47" s="196"/>
      <c r="I47" s="73"/>
      <c r="J47" s="74"/>
      <c r="K47" s="73"/>
      <c r="L47" s="74"/>
      <c r="M47" s="158"/>
      <c r="N47" s="47"/>
      <c r="O47" s="47"/>
      <c r="P47" s="47"/>
      <c r="Q47" s="48"/>
      <c r="R47" s="176"/>
      <c r="S47" s="47"/>
      <c r="T47" s="47"/>
      <c r="U47" s="47"/>
      <c r="V47" s="48"/>
      <c r="W47" s="147">
        <f>D48+F48+I48+K48+N48+P48+S48+U48</f>
        <v>12</v>
      </c>
    </row>
    <row r="48" spans="1:23" ht="15.05" customHeight="1" thickBot="1" x14ac:dyDescent="0.35">
      <c r="A48" s="301"/>
      <c r="B48" s="285"/>
      <c r="C48" s="179" t="s">
        <v>80</v>
      </c>
      <c r="D48" s="180">
        <f>SUM(D45:D47)</f>
        <v>0</v>
      </c>
      <c r="E48" s="180">
        <f>SUM(E45:E47)</f>
        <v>0</v>
      </c>
      <c r="F48" s="180">
        <f>SUM(F45:F47)</f>
        <v>3</v>
      </c>
      <c r="G48" s="180">
        <f>SUM(G45:G47)</f>
        <v>3</v>
      </c>
      <c r="H48" s="179" t="s">
        <v>80</v>
      </c>
      <c r="I48" s="180">
        <f>SUM(I45:I47)</f>
        <v>0</v>
      </c>
      <c r="J48" s="180">
        <f>SUM(J45:J47)</f>
        <v>0</v>
      </c>
      <c r="K48" s="180">
        <f>SUM(K45:K47)</f>
        <v>3</v>
      </c>
      <c r="L48" s="182">
        <f>SUM(L45:L47)</f>
        <v>3</v>
      </c>
      <c r="M48" s="179" t="s">
        <v>80</v>
      </c>
      <c r="N48" s="180">
        <f>SUM(N45:N47)</f>
        <v>2</v>
      </c>
      <c r="O48" s="180">
        <f>SUM(O45:O47)</f>
        <v>2</v>
      </c>
      <c r="P48" s="180">
        <f>SUM(P45:P47)</f>
        <v>0</v>
      </c>
      <c r="Q48" s="180">
        <f>SUM(Q45:Q47)</f>
        <v>0</v>
      </c>
      <c r="R48" s="179" t="s">
        <v>80</v>
      </c>
      <c r="S48" s="180">
        <f>SUM(S45:S47)</f>
        <v>2</v>
      </c>
      <c r="T48" s="180">
        <f>SUM(T45:T47)</f>
        <v>2</v>
      </c>
      <c r="U48" s="180">
        <f>SUM(U45:U47)</f>
        <v>2</v>
      </c>
      <c r="V48" s="182">
        <f>SUM(V45:V47)</f>
        <v>2</v>
      </c>
      <c r="W48" s="184" t="s">
        <v>46</v>
      </c>
    </row>
    <row r="49" spans="1:23" ht="15.05" customHeight="1" thickBot="1" x14ac:dyDescent="0.35">
      <c r="A49" s="205"/>
      <c r="B49" s="186"/>
      <c r="C49" s="187" t="s">
        <v>81</v>
      </c>
      <c r="D49" s="188">
        <f>D44+D48</f>
        <v>2</v>
      </c>
      <c r="E49" s="188">
        <f>E44+E48</f>
        <v>2</v>
      </c>
      <c r="F49" s="188">
        <f>F44+F48</f>
        <v>3</v>
      </c>
      <c r="G49" s="189">
        <f>G44+G48</f>
        <v>3</v>
      </c>
      <c r="H49" s="187" t="s">
        <v>81</v>
      </c>
      <c r="I49" s="188">
        <f>I44+I48</f>
        <v>4</v>
      </c>
      <c r="J49" s="188">
        <f>J44+J48</f>
        <v>4</v>
      </c>
      <c r="K49" s="188">
        <f>K44+K48</f>
        <v>7</v>
      </c>
      <c r="L49" s="190">
        <f>L44+L48</f>
        <v>7</v>
      </c>
      <c r="M49" s="191" t="s">
        <v>81</v>
      </c>
      <c r="N49" s="188">
        <f>N44+N48</f>
        <v>8</v>
      </c>
      <c r="O49" s="188">
        <f>O44+O48</f>
        <v>8</v>
      </c>
      <c r="P49" s="188">
        <f>P44+P48</f>
        <v>8</v>
      </c>
      <c r="Q49" s="188">
        <f>Q44+Q48</f>
        <v>8</v>
      </c>
      <c r="R49" s="187" t="s">
        <v>81</v>
      </c>
      <c r="S49" s="188">
        <f>S44+S48</f>
        <v>7</v>
      </c>
      <c r="T49" s="188">
        <f>T44+T48</f>
        <v>7</v>
      </c>
      <c r="U49" s="188">
        <f>U44+U48</f>
        <v>2</v>
      </c>
      <c r="V49" s="190">
        <f>V44+V48</f>
        <v>2</v>
      </c>
      <c r="W49" s="184">
        <f>D49+F49+I49+K49+N49+P49+S49+U49</f>
        <v>41</v>
      </c>
    </row>
    <row r="50" spans="1:23" ht="15.05" customHeight="1" thickBot="1" x14ac:dyDescent="0.35">
      <c r="A50" s="314" t="s">
        <v>97</v>
      </c>
      <c r="B50" s="315"/>
      <c r="C50" s="206" t="s">
        <v>98</v>
      </c>
      <c r="D50" s="263">
        <v>30</v>
      </c>
      <c r="E50" s="264" t="s">
        <v>21</v>
      </c>
      <c r="F50" s="320" t="s">
        <v>144</v>
      </c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1"/>
    </row>
    <row r="51" spans="1:23" ht="15.05" customHeight="1" thickBot="1" x14ac:dyDescent="0.35">
      <c r="A51" s="316"/>
      <c r="B51" s="317"/>
      <c r="C51" s="207" t="s">
        <v>100</v>
      </c>
      <c r="D51" s="208">
        <v>75</v>
      </c>
      <c r="E51" s="209" t="s">
        <v>101</v>
      </c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10"/>
    </row>
    <row r="52" spans="1:23" ht="15.05" customHeight="1" thickBot="1" x14ac:dyDescent="0.35">
      <c r="A52" s="316"/>
      <c r="B52" s="317"/>
      <c r="C52" s="207" t="s">
        <v>102</v>
      </c>
      <c r="D52" s="208">
        <v>13</v>
      </c>
      <c r="E52" s="209" t="s">
        <v>101</v>
      </c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10"/>
    </row>
    <row r="53" spans="1:23" ht="16" customHeight="1" thickBot="1" x14ac:dyDescent="0.35">
      <c r="A53" s="318"/>
      <c r="B53" s="319"/>
      <c r="C53" s="211" t="s">
        <v>103</v>
      </c>
      <c r="D53" s="212">
        <v>10</v>
      </c>
      <c r="E53" s="213" t="s">
        <v>99</v>
      </c>
      <c r="F53" s="213" t="s">
        <v>104</v>
      </c>
      <c r="G53" s="213"/>
      <c r="H53" s="213"/>
      <c r="I53" s="213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5"/>
    </row>
    <row r="54" spans="1:23" ht="14.1" customHeight="1" thickBot="1" x14ac:dyDescent="0.35">
      <c r="A54" s="305" t="s">
        <v>105</v>
      </c>
      <c r="B54" s="306"/>
      <c r="C54" s="307"/>
      <c r="D54" s="208">
        <v>128</v>
      </c>
      <c r="E54" s="209" t="s">
        <v>101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10"/>
    </row>
    <row r="55" spans="1:23" ht="14.25" customHeight="1" x14ac:dyDescent="0.3">
      <c r="A55" s="278" t="s">
        <v>106</v>
      </c>
      <c r="B55" s="279"/>
      <c r="C55" s="309" t="s">
        <v>137</v>
      </c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216"/>
    </row>
    <row r="56" spans="1:23" ht="16.45" customHeight="1" x14ac:dyDescent="0.3">
      <c r="A56" s="280"/>
      <c r="B56" s="281"/>
      <c r="C56" s="217" t="s">
        <v>138</v>
      </c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9"/>
    </row>
    <row r="57" spans="1:23" ht="16.45" customHeight="1" x14ac:dyDescent="0.3">
      <c r="A57" s="280"/>
      <c r="B57" s="281"/>
      <c r="C57" s="311" t="s">
        <v>139</v>
      </c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218"/>
      <c r="O57" s="218"/>
      <c r="P57" s="218"/>
      <c r="Q57" s="218"/>
      <c r="R57" s="218"/>
      <c r="S57" s="218"/>
      <c r="T57" s="218"/>
      <c r="U57" s="218"/>
      <c r="V57" s="218"/>
      <c r="W57" s="219"/>
    </row>
    <row r="58" spans="1:23" ht="39.450000000000003" customHeight="1" x14ac:dyDescent="0.3">
      <c r="A58" s="280"/>
      <c r="B58" s="281"/>
      <c r="C58" s="302" t="s">
        <v>136</v>
      </c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220"/>
      <c r="O58" s="220"/>
      <c r="P58" s="220"/>
      <c r="Q58" s="220"/>
      <c r="R58" s="220"/>
      <c r="S58" s="220"/>
      <c r="T58" s="220"/>
      <c r="U58" s="220"/>
      <c r="V58" s="220"/>
      <c r="W58" s="219"/>
    </row>
    <row r="59" spans="1:23" ht="14.25" customHeight="1" x14ac:dyDescent="0.3">
      <c r="A59" s="280"/>
      <c r="B59" s="281"/>
      <c r="C59" s="302" t="s">
        <v>107</v>
      </c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4"/>
    </row>
    <row r="60" spans="1:23" ht="17.25" customHeight="1" x14ac:dyDescent="0.3">
      <c r="A60" s="280"/>
      <c r="B60" s="281"/>
      <c r="C60" s="302" t="s">
        <v>108</v>
      </c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4"/>
    </row>
    <row r="61" spans="1:23" ht="62.3" customHeight="1" x14ac:dyDescent="0.3">
      <c r="A61" s="280"/>
      <c r="B61" s="281"/>
      <c r="C61" s="275" t="s">
        <v>145</v>
      </c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7"/>
    </row>
    <row r="62" spans="1:23" ht="14.4" thickBot="1" x14ac:dyDescent="0.35">
      <c r="A62" s="282"/>
      <c r="B62" s="283"/>
      <c r="C62" s="322" t="s">
        <v>146</v>
      </c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4"/>
    </row>
    <row r="63" spans="1:23" ht="29.45" customHeight="1" thickBot="1" x14ac:dyDescent="0.35">
      <c r="A63" s="295" t="s">
        <v>109</v>
      </c>
      <c r="B63" s="296"/>
      <c r="C63" s="297" t="s">
        <v>147</v>
      </c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9"/>
    </row>
  </sheetData>
  <mergeCells count="47">
    <mergeCell ref="W2:W4"/>
    <mergeCell ref="A1:W1"/>
    <mergeCell ref="F3:G3"/>
    <mergeCell ref="A3:A4"/>
    <mergeCell ref="C3:C4"/>
    <mergeCell ref="D3:E3"/>
    <mergeCell ref="U3:V3"/>
    <mergeCell ref="M3:M4"/>
    <mergeCell ref="N3:O3"/>
    <mergeCell ref="P3:Q3"/>
    <mergeCell ref="R3:R4"/>
    <mergeCell ref="S3:T3"/>
    <mergeCell ref="K3:L3"/>
    <mergeCell ref="M2:Q2"/>
    <mergeCell ref="H3:H4"/>
    <mergeCell ref="I3:J3"/>
    <mergeCell ref="A63:B63"/>
    <mergeCell ref="C63:W63"/>
    <mergeCell ref="A28:A36"/>
    <mergeCell ref="C59:W59"/>
    <mergeCell ref="A54:C54"/>
    <mergeCell ref="B28:B33"/>
    <mergeCell ref="C55:V55"/>
    <mergeCell ref="C60:W60"/>
    <mergeCell ref="C57:M57"/>
    <mergeCell ref="C58:M58"/>
    <mergeCell ref="B38:B44"/>
    <mergeCell ref="B45:B48"/>
    <mergeCell ref="A38:A48"/>
    <mergeCell ref="A50:B53"/>
    <mergeCell ref="F50:W50"/>
    <mergeCell ref="C62:W62"/>
    <mergeCell ref="B2:B4"/>
    <mergeCell ref="C2:G2"/>
    <mergeCell ref="H2:L2"/>
    <mergeCell ref="R2:V2"/>
    <mergeCell ref="A5:A13"/>
    <mergeCell ref="B5:B13"/>
    <mergeCell ref="A17:A23"/>
    <mergeCell ref="B17:B23"/>
    <mergeCell ref="A14:A16"/>
    <mergeCell ref="B14:B16"/>
    <mergeCell ref="C61:W61"/>
    <mergeCell ref="A55:B62"/>
    <mergeCell ref="A24:A27"/>
    <mergeCell ref="B24:B27"/>
    <mergeCell ref="B34:B35"/>
  </mergeCells>
  <phoneticPr fontId="9" type="noConversion"/>
  <printOptions horizontalCentered="1"/>
  <pageMargins left="0.11811023622047245" right="0.11811023622047245" top="0.31496062992125984" bottom="0.27559055118110237" header="0.11811023622047245" footer="0.43307086614173229"/>
  <pageSetup paperSize="9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"/>
  <sheetViews>
    <sheetView zoomScaleNormal="100" workbookViewId="0">
      <selection activeCell="H19" sqref="H19"/>
    </sheetView>
  </sheetViews>
  <sheetFormatPr defaultRowHeight="16.3" x14ac:dyDescent="0.3"/>
  <cols>
    <col min="1" max="1" width="8" customWidth="1"/>
    <col min="2" max="3" width="7.6640625" customWidth="1"/>
    <col min="4" max="6" width="8.88671875" customWidth="1"/>
    <col min="7" max="7" width="11" customWidth="1"/>
    <col min="8" max="13" width="8.88671875" customWidth="1"/>
    <col min="14" max="14" width="8.44140625" customWidth="1"/>
  </cols>
  <sheetData>
    <row r="1" spans="1:15" s="12" customFormat="1" ht="41.95" customHeight="1" thickBot="1" x14ac:dyDescent="0.35">
      <c r="A1" s="340" t="s">
        <v>25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20"/>
    </row>
    <row r="2" spans="1:15" ht="26.3" customHeight="1" x14ac:dyDescent="0.3">
      <c r="A2" s="346" t="s">
        <v>2</v>
      </c>
      <c r="B2" s="348" t="s">
        <v>3</v>
      </c>
      <c r="C2" s="350" t="s">
        <v>4</v>
      </c>
      <c r="D2" s="352" t="s">
        <v>18</v>
      </c>
      <c r="E2" s="353"/>
      <c r="F2" s="341" t="s">
        <v>17</v>
      </c>
      <c r="G2" s="354"/>
      <c r="H2" s="341" t="s">
        <v>5</v>
      </c>
      <c r="I2" s="354"/>
      <c r="J2" s="355" t="s">
        <v>23</v>
      </c>
      <c r="K2" s="356"/>
      <c r="L2" s="341" t="s">
        <v>6</v>
      </c>
      <c r="M2" s="342"/>
      <c r="N2" s="15" t="s">
        <v>20</v>
      </c>
    </row>
    <row r="3" spans="1:15" ht="16.899999999999999" thickBot="1" x14ac:dyDescent="0.35">
      <c r="A3" s="347"/>
      <c r="B3" s="349"/>
      <c r="C3" s="351"/>
      <c r="D3" s="29" t="s">
        <v>0</v>
      </c>
      <c r="E3" s="24" t="s">
        <v>7</v>
      </c>
      <c r="F3" s="23" t="s">
        <v>0</v>
      </c>
      <c r="G3" s="24" t="s">
        <v>7</v>
      </c>
      <c r="H3" s="23" t="s">
        <v>0</v>
      </c>
      <c r="I3" s="24" t="s">
        <v>7</v>
      </c>
      <c r="J3" s="25" t="s">
        <v>0</v>
      </c>
      <c r="K3" s="26" t="s">
        <v>1</v>
      </c>
      <c r="L3" s="27" t="s">
        <v>0</v>
      </c>
      <c r="M3" s="28" t="s">
        <v>7</v>
      </c>
      <c r="N3" s="16" t="s">
        <v>21</v>
      </c>
    </row>
    <row r="4" spans="1:15" ht="21.95" customHeight="1" x14ac:dyDescent="0.3">
      <c r="A4" s="1" t="s">
        <v>8</v>
      </c>
      <c r="B4" s="2" t="s">
        <v>9</v>
      </c>
      <c r="C4" s="33" t="s">
        <v>10</v>
      </c>
      <c r="D4" s="30">
        <v>9</v>
      </c>
      <c r="E4" s="2">
        <v>9</v>
      </c>
      <c r="F4" s="248">
        <v>10</v>
      </c>
      <c r="G4" s="248">
        <v>10</v>
      </c>
      <c r="H4" s="248">
        <v>0</v>
      </c>
      <c r="I4" s="248">
        <v>0</v>
      </c>
      <c r="J4" s="17">
        <v>0</v>
      </c>
      <c r="K4" s="17">
        <v>0</v>
      </c>
      <c r="L4" s="21">
        <f>SUM(F4+H4+D4+J4)</f>
        <v>19</v>
      </c>
      <c r="M4" s="22">
        <f>SUM(G4+I4+E4+K4)</f>
        <v>19</v>
      </c>
      <c r="N4" s="14">
        <v>16</v>
      </c>
    </row>
    <row r="5" spans="1:15" ht="21.95" customHeight="1" x14ac:dyDescent="0.3">
      <c r="A5" s="3" t="s">
        <v>8</v>
      </c>
      <c r="B5" s="4" t="s">
        <v>9</v>
      </c>
      <c r="C5" s="34" t="s">
        <v>11</v>
      </c>
      <c r="D5" s="31">
        <v>7</v>
      </c>
      <c r="E5" s="4">
        <v>7</v>
      </c>
      <c r="F5" s="248">
        <v>8</v>
      </c>
      <c r="G5" s="248">
        <v>8</v>
      </c>
      <c r="H5" s="248">
        <v>3</v>
      </c>
      <c r="I5" s="248">
        <v>3</v>
      </c>
      <c r="J5" s="17">
        <v>2</v>
      </c>
      <c r="K5" s="17">
        <v>2</v>
      </c>
      <c r="L5" s="8">
        <f t="shared" ref="L5:L11" si="0">SUM(F5+H5+D5+J5)</f>
        <v>20</v>
      </c>
      <c r="M5" s="9">
        <f t="shared" ref="M5:M11" si="1">SUM(G5+I5+E5+K5)</f>
        <v>20</v>
      </c>
      <c r="N5" s="14">
        <v>16</v>
      </c>
    </row>
    <row r="6" spans="1:15" ht="21.95" customHeight="1" x14ac:dyDescent="0.3">
      <c r="A6" s="1" t="s">
        <v>8</v>
      </c>
      <c r="B6" s="4" t="s">
        <v>12</v>
      </c>
      <c r="C6" s="33" t="s">
        <v>10</v>
      </c>
      <c r="D6" s="30">
        <v>6</v>
      </c>
      <c r="E6" s="2">
        <v>6</v>
      </c>
      <c r="F6" s="248">
        <v>11</v>
      </c>
      <c r="G6" s="248">
        <v>11</v>
      </c>
      <c r="H6" s="248">
        <v>5</v>
      </c>
      <c r="I6" s="248">
        <v>5</v>
      </c>
      <c r="J6" s="17">
        <v>2</v>
      </c>
      <c r="K6" s="17">
        <v>2</v>
      </c>
      <c r="L6" s="8">
        <f t="shared" si="0"/>
        <v>24</v>
      </c>
      <c r="M6" s="9">
        <f t="shared" si="1"/>
        <v>24</v>
      </c>
      <c r="N6" s="14">
        <v>16</v>
      </c>
      <c r="O6" s="6"/>
    </row>
    <row r="7" spans="1:15" ht="21.95" customHeight="1" x14ac:dyDescent="0.3">
      <c r="A7" s="3" t="s">
        <v>8</v>
      </c>
      <c r="B7" s="4" t="s">
        <v>12</v>
      </c>
      <c r="C7" s="34" t="s">
        <v>11</v>
      </c>
      <c r="D7" s="30">
        <v>6</v>
      </c>
      <c r="E7" s="2">
        <v>6</v>
      </c>
      <c r="F7" s="248">
        <v>10</v>
      </c>
      <c r="G7" s="248">
        <v>10</v>
      </c>
      <c r="H7" s="248">
        <v>3</v>
      </c>
      <c r="I7" s="248">
        <v>3</v>
      </c>
      <c r="J7" s="17">
        <v>2</v>
      </c>
      <c r="K7" s="17">
        <v>2</v>
      </c>
      <c r="L7" s="8">
        <f t="shared" si="0"/>
        <v>21</v>
      </c>
      <c r="M7" s="9">
        <f t="shared" si="1"/>
        <v>21</v>
      </c>
      <c r="N7" s="14">
        <v>16</v>
      </c>
      <c r="O7" s="6"/>
    </row>
    <row r="8" spans="1:15" ht="21.95" customHeight="1" x14ac:dyDescent="0.3">
      <c r="A8" s="1" t="s">
        <v>8</v>
      </c>
      <c r="B8" s="4" t="s">
        <v>13</v>
      </c>
      <c r="C8" s="33" t="s">
        <v>10</v>
      </c>
      <c r="D8" s="30">
        <v>1</v>
      </c>
      <c r="E8" s="2">
        <v>1</v>
      </c>
      <c r="F8" s="248">
        <v>13</v>
      </c>
      <c r="G8" s="248">
        <v>13</v>
      </c>
      <c r="H8" s="248">
        <v>4</v>
      </c>
      <c r="I8" s="248">
        <v>4</v>
      </c>
      <c r="J8" s="17">
        <v>2</v>
      </c>
      <c r="K8" s="17">
        <v>2</v>
      </c>
      <c r="L8" s="8">
        <f t="shared" si="0"/>
        <v>20</v>
      </c>
      <c r="M8" s="9">
        <f t="shared" si="1"/>
        <v>20</v>
      </c>
      <c r="N8" s="14">
        <v>16</v>
      </c>
    </row>
    <row r="9" spans="1:15" ht="21.95" customHeight="1" x14ac:dyDescent="0.3">
      <c r="A9" s="3" t="s">
        <v>8</v>
      </c>
      <c r="B9" s="4" t="s">
        <v>13</v>
      </c>
      <c r="C9" s="34" t="s">
        <v>11</v>
      </c>
      <c r="D9" s="30">
        <v>1</v>
      </c>
      <c r="E9" s="2">
        <v>1</v>
      </c>
      <c r="F9" s="248">
        <v>13</v>
      </c>
      <c r="G9" s="248">
        <v>13</v>
      </c>
      <c r="H9" s="248">
        <v>3</v>
      </c>
      <c r="I9" s="248">
        <v>3</v>
      </c>
      <c r="J9" s="17">
        <v>2</v>
      </c>
      <c r="K9" s="17">
        <v>2</v>
      </c>
      <c r="L9" s="8">
        <f t="shared" si="0"/>
        <v>19</v>
      </c>
      <c r="M9" s="9">
        <f t="shared" si="1"/>
        <v>19</v>
      </c>
      <c r="N9" s="14">
        <v>16</v>
      </c>
    </row>
    <row r="10" spans="1:15" ht="21.95" customHeight="1" x14ac:dyDescent="0.3">
      <c r="A10" s="1" t="s">
        <v>8</v>
      </c>
      <c r="B10" s="4" t="s">
        <v>14</v>
      </c>
      <c r="C10" s="33" t="s">
        <v>10</v>
      </c>
      <c r="D10" s="30">
        <v>0</v>
      </c>
      <c r="E10" s="2">
        <v>0</v>
      </c>
      <c r="F10" s="248">
        <v>7</v>
      </c>
      <c r="G10" s="248">
        <v>7</v>
      </c>
      <c r="H10" s="248">
        <v>2</v>
      </c>
      <c r="I10" s="248">
        <v>2</v>
      </c>
      <c r="J10" s="17">
        <v>0</v>
      </c>
      <c r="K10" s="17">
        <v>0</v>
      </c>
      <c r="L10" s="8">
        <f t="shared" si="0"/>
        <v>9</v>
      </c>
      <c r="M10" s="9">
        <f t="shared" si="1"/>
        <v>9</v>
      </c>
      <c r="N10" s="14">
        <v>9</v>
      </c>
    </row>
    <row r="11" spans="1:15" ht="21.95" customHeight="1" thickBot="1" x14ac:dyDescent="0.35">
      <c r="A11" s="3" t="s">
        <v>8</v>
      </c>
      <c r="B11" s="4" t="s">
        <v>14</v>
      </c>
      <c r="C11" s="34" t="s">
        <v>11</v>
      </c>
      <c r="D11" s="30">
        <v>0</v>
      </c>
      <c r="E11" s="2">
        <v>0</v>
      </c>
      <c r="F11" s="248">
        <v>3</v>
      </c>
      <c r="G11" s="248">
        <v>3</v>
      </c>
      <c r="H11" s="248">
        <v>6</v>
      </c>
      <c r="I11" s="248">
        <v>6</v>
      </c>
      <c r="J11" s="17">
        <v>0</v>
      </c>
      <c r="K11" s="17">
        <v>0</v>
      </c>
      <c r="L11" s="8">
        <f t="shared" si="0"/>
        <v>9</v>
      </c>
      <c r="M11" s="9">
        <f t="shared" si="1"/>
        <v>9</v>
      </c>
      <c r="N11" s="14">
        <v>9</v>
      </c>
    </row>
    <row r="12" spans="1:15" ht="21.95" customHeight="1" thickBot="1" x14ac:dyDescent="0.35">
      <c r="A12" s="343" t="s">
        <v>15</v>
      </c>
      <c r="B12" s="344"/>
      <c r="C12" s="345"/>
      <c r="D12" s="32">
        <f t="shared" ref="D12:I12" si="2">SUM(D4:D11)</f>
        <v>30</v>
      </c>
      <c r="E12" s="5">
        <f t="shared" si="2"/>
        <v>30</v>
      </c>
      <c r="F12" s="5">
        <f t="shared" si="2"/>
        <v>75</v>
      </c>
      <c r="G12" s="5">
        <f t="shared" si="2"/>
        <v>75</v>
      </c>
      <c r="H12" s="5">
        <f t="shared" si="2"/>
        <v>26</v>
      </c>
      <c r="I12" s="5">
        <f t="shared" si="2"/>
        <v>26</v>
      </c>
      <c r="J12" s="18">
        <f>SUM(J5:J11)</f>
        <v>10</v>
      </c>
      <c r="K12" s="18">
        <f>SUM(K5:K11)</f>
        <v>10</v>
      </c>
      <c r="L12" s="5">
        <f>SUM(F12+H12+D12+J12)</f>
        <v>141</v>
      </c>
      <c r="M12" s="13">
        <f>SUM(G12+I12+E12+K12)</f>
        <v>141</v>
      </c>
    </row>
    <row r="13" spans="1:15" s="6" customFormat="1" ht="20.05" customHeight="1" x14ac:dyDescent="0.3">
      <c r="A13" s="35"/>
      <c r="B13" s="35"/>
      <c r="C13" s="35"/>
      <c r="D13" s="35"/>
      <c r="E13" s="35"/>
      <c r="F13" s="36"/>
      <c r="G13" s="36"/>
      <c r="H13" s="37"/>
      <c r="I13" s="37"/>
      <c r="J13" s="38"/>
      <c r="K13" s="38"/>
      <c r="L13" s="36"/>
      <c r="M13" s="36"/>
      <c r="N13" s="36"/>
    </row>
    <row r="14" spans="1:15" ht="22.55" customHeight="1" x14ac:dyDescent="0.3">
      <c r="A14" s="19" t="s">
        <v>19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5" s="7" customFormat="1" x14ac:dyDescent="0.3">
      <c r="A15" s="7" t="s">
        <v>16</v>
      </c>
    </row>
    <row r="16" spans="1:15" s="7" customFormat="1" x14ac:dyDescent="0.3">
      <c r="A16" s="7" t="s">
        <v>22</v>
      </c>
    </row>
    <row r="17" spans="1:13" s="7" customFormat="1" x14ac:dyDescent="0.3">
      <c r="A17" s="7" t="s">
        <v>24</v>
      </c>
    </row>
    <row r="18" spans="1:13" s="10" customFormat="1" x14ac:dyDescent="0.3">
      <c r="J18" s="12"/>
      <c r="K18" s="12"/>
    </row>
    <row r="19" spans="1:13" s="10" customFormat="1" x14ac:dyDescent="0.3">
      <c r="B19" s="11"/>
      <c r="F19" s="11"/>
      <c r="I19" s="11"/>
      <c r="J19" s="11"/>
      <c r="K19" s="11"/>
      <c r="L19" s="11"/>
      <c r="M19" s="11"/>
    </row>
  </sheetData>
  <mergeCells count="10">
    <mergeCell ref="A1:M1"/>
    <mergeCell ref="L2:M2"/>
    <mergeCell ref="A12:C12"/>
    <mergeCell ref="A2:A3"/>
    <mergeCell ref="B2:B3"/>
    <mergeCell ref="C2:C3"/>
    <mergeCell ref="D2:E2"/>
    <mergeCell ref="F2:G2"/>
    <mergeCell ref="H2:I2"/>
    <mergeCell ref="J2:K2"/>
  </mergeCells>
  <phoneticPr fontId="9" type="noConversion"/>
  <printOptions horizontalCentered="1"/>
  <pageMargins left="0.43307086614173229" right="0.3937007874015748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109日四技(管理)</vt:lpstr>
      <vt:lpstr>109學分配當表(管理、設計)</vt:lpstr>
      <vt:lpstr>'109日四技(管理)'!Print_Titles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twu</cp:lastModifiedBy>
  <cp:lastPrinted>2020-08-03T07:09:48Z</cp:lastPrinted>
  <dcterms:created xsi:type="dcterms:W3CDTF">2010-03-03T00:24:27Z</dcterms:created>
  <dcterms:modified xsi:type="dcterms:W3CDTF">2020-08-12T06:50:25Z</dcterms:modified>
</cp:coreProperties>
</file>