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4" windowHeight="12609" activeTab="0"/>
  </bookViews>
  <sheets>
    <sheet name="107" sheetId="1" r:id="rId1"/>
    <sheet name="107學分配當表" sheetId="2" r:id="rId2"/>
  </sheets>
  <definedNames>
    <definedName name="_xlnm.Print_Titles" localSheetId="0">'107'!$1:$4</definedName>
  </definedNames>
  <calcPr fullCalcOnLoad="1"/>
</workbook>
</file>

<file path=xl/sharedStrings.xml><?xml version="1.0" encoding="utf-8"?>
<sst xmlns="http://schemas.openxmlformats.org/spreadsheetml/2006/main" count="226" uniqueCount="164">
  <si>
    <t>學分</t>
  </si>
  <si>
    <t>院共同</t>
  </si>
  <si>
    <t>必修</t>
  </si>
  <si>
    <t>創業實踐(一)</t>
  </si>
  <si>
    <t>創業實踐(二)</t>
  </si>
  <si>
    <t>學</t>
  </si>
  <si>
    <t>學院共同小計</t>
  </si>
  <si>
    <t>學院共同小計</t>
  </si>
  <si>
    <t>學院共同小計</t>
  </si>
  <si>
    <t>分</t>
  </si>
  <si>
    <t>專</t>
  </si>
  <si>
    <t>必</t>
  </si>
  <si>
    <t>行銷企劃模組</t>
  </si>
  <si>
    <t>必修</t>
  </si>
  <si>
    <t>網路行銷實務</t>
  </si>
  <si>
    <t>產品與定價管理</t>
  </si>
  <si>
    <t>推廣與通路管理</t>
  </si>
  <si>
    <t>行銷個案分析</t>
  </si>
  <si>
    <t>品牌管理</t>
  </si>
  <si>
    <t>電子商務</t>
  </si>
  <si>
    <t>策略行銷</t>
  </si>
  <si>
    <t>模組必修小計</t>
  </si>
  <si>
    <t>選修</t>
  </si>
  <si>
    <t>模組選修小計</t>
  </si>
  <si>
    <t>模組選修小計</t>
  </si>
  <si>
    <t>模組學分合計</t>
  </si>
  <si>
    <t>模組學分合計</t>
  </si>
  <si>
    <t>門市管理模組</t>
  </si>
  <si>
    <t>必修</t>
  </si>
  <si>
    <t>商圈與競爭評估</t>
  </si>
  <si>
    <t>顧客關係管理</t>
  </si>
  <si>
    <t>模組必修小計</t>
  </si>
  <si>
    <t>選修</t>
  </si>
  <si>
    <t>通識及共同</t>
  </si>
  <si>
    <t>最低畢業總學分數</t>
  </si>
  <si>
    <t>學制</t>
  </si>
  <si>
    <t>年級</t>
  </si>
  <si>
    <t>學期</t>
  </si>
  <si>
    <t>通識及共同</t>
  </si>
  <si>
    <t>專業必修(含院共)</t>
  </si>
  <si>
    <t>專業選修</t>
  </si>
  <si>
    <t>多元學習</t>
  </si>
  <si>
    <t>總計</t>
  </si>
  <si>
    <t>學分</t>
  </si>
  <si>
    <t>時數</t>
  </si>
  <si>
    <t>學分</t>
  </si>
  <si>
    <r>
      <rPr>
        <sz val="12"/>
        <rFont val="標楷體"/>
        <family val="4"/>
      </rPr>
      <t>四技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</si>
  <si>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</si>
  <si>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</si>
  <si>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四技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</si>
  <si>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</si>
  <si>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四技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</si>
  <si>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</si>
  <si>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</si>
  <si>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</si>
  <si>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t xml:space="preserve">       </t>
    </r>
    <r>
      <rPr>
        <sz val="14"/>
        <rFont val="標楷體"/>
        <family val="4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計</t>
    </r>
  </si>
  <si>
    <t>1.請注意每學期開課數應符合學生最低修課學分下限。</t>
  </si>
  <si>
    <t>2.專業選修開課數請控管在畢業選修學分數1.5倍內。</t>
  </si>
  <si>
    <t>題</t>
  </si>
  <si>
    <t>修</t>
  </si>
  <si>
    <t>行銷管理</t>
  </si>
  <si>
    <t>學分</t>
  </si>
  <si>
    <t>備註</t>
  </si>
  <si>
    <t>創業實務專題(二)</t>
  </si>
  <si>
    <t>學年</t>
  </si>
  <si>
    <t>必選別</t>
  </si>
  <si>
    <t>一　　年　　級</t>
  </si>
  <si>
    <t>二　　年　　級</t>
  </si>
  <si>
    <t>三　　年　　級</t>
  </si>
  <si>
    <t>四　　年　　級</t>
  </si>
  <si>
    <t>總計</t>
  </si>
  <si>
    <t>類別</t>
  </si>
  <si>
    <t>科目名稱</t>
  </si>
  <si>
    <t>第一學期</t>
  </si>
  <si>
    <t>第二學期</t>
  </si>
  <si>
    <t>科目名稱</t>
  </si>
  <si>
    <t>第一學期</t>
  </si>
  <si>
    <t>第二學期</t>
  </si>
  <si>
    <t>時數</t>
  </si>
  <si>
    <t>學分</t>
  </si>
  <si>
    <t>時數</t>
  </si>
  <si>
    <t>學分</t>
  </si>
  <si>
    <t>通識課程</t>
  </si>
  <si>
    <t>中文鑑賞與應用</t>
  </si>
  <si>
    <t>外國語言(三)</t>
  </si>
  <si>
    <t>雲林學、學雲林</t>
  </si>
  <si>
    <t>中文口語與表達</t>
  </si>
  <si>
    <t>職涯發展</t>
  </si>
  <si>
    <t>外國語言(一)</t>
  </si>
  <si>
    <t>人文藝術應用領域(一)</t>
  </si>
  <si>
    <t>外國語言(二)</t>
  </si>
  <si>
    <t>人文藝術應用領域(二)</t>
  </si>
  <si>
    <t>資訊素養</t>
  </si>
  <si>
    <t>自然科學應用領域(一)</t>
  </si>
  <si>
    <t>自然科學應用領域(二)</t>
  </si>
  <si>
    <t>社會科學應用領域(一)</t>
  </si>
  <si>
    <t>生命教育與服務學習(一)</t>
  </si>
  <si>
    <t>社會科學應用領域(二)</t>
  </si>
  <si>
    <t>生命教育與服務學習(二)</t>
  </si>
  <si>
    <t>共同課程</t>
  </si>
  <si>
    <t>勞作教育(一)</t>
  </si>
  <si>
    <t>勞作教育(二)</t>
  </si>
  <si>
    <t>創意與創新</t>
  </si>
  <si>
    <t>5.依本校「學生畢業門檻實施辦法」之規定，日間部學生畢業需具備包含專業技術能力、服務學習能力、外語能力、資訊能力，並通過各項檢核始可畢業，各項規範詳閱相關實施要點或細則。</t>
  </si>
  <si>
    <t>運動與健康(一)</t>
  </si>
  <si>
    <t>運動與健康(二)</t>
  </si>
  <si>
    <t>全民國防教育軍事訓練(一)</t>
  </si>
  <si>
    <t>全民國防教育軍事訓練(二)</t>
  </si>
  <si>
    <t>中小企業創業學</t>
  </si>
  <si>
    <t>創業實務專題(一)</t>
  </si>
  <si>
    <t>128  學分</t>
  </si>
  <si>
    <t>4.證照輔導課程 11學分：「(門市服務丙級)輔導課程：門市服務、(門市服務乙級)輔導課程：門市管理、(電軟丙級)輔導課程：電腦軟體證照檢定(一) 、(電軟乙級) 輔導課程：電腦軟體證照檢定(二) </t>
  </si>
  <si>
    <t>32學分</t>
  </si>
  <si>
    <t>門市溝通與禮儀</t>
  </si>
  <si>
    <t>學分</t>
  </si>
  <si>
    <t>銷售技巧實務</t>
  </si>
  <si>
    <r>
      <t>1.</t>
    </r>
    <r>
      <rPr>
        <sz val="10"/>
        <color indexed="8"/>
        <rFont val="標楷體"/>
        <family val="4"/>
      </rPr>
      <t>行銷企劃模組計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標楷體"/>
        <family val="4"/>
      </rPr>
      <t>學分，門市管理模組計</t>
    </r>
    <r>
      <rPr>
        <sz val="10"/>
        <color indexed="8"/>
        <rFont val="Times New Roman"/>
        <family val="1"/>
      </rPr>
      <t xml:space="preserve"> 39</t>
    </r>
    <r>
      <rPr>
        <sz val="10"/>
        <color indexed="8"/>
        <rFont val="標楷體"/>
        <family val="4"/>
      </rPr>
      <t>分。</t>
    </r>
  </si>
  <si>
    <t>32學分</t>
  </si>
  <si>
    <t>異動
紀錄</t>
  </si>
  <si>
    <t>3.門市服務為服務學習科目，服務學習總時數最少6小時。</t>
  </si>
  <si>
    <r>
      <t>7.本系學生畢業門檻之證照與課程：取得電腦軟體應用乙級證照1張或</t>
    </r>
    <r>
      <rPr>
        <sz val="10"/>
        <color indexed="10"/>
        <rFont val="標楷體"/>
        <family val="4"/>
      </rPr>
      <t>電腦及商業相關檢定證照2張</t>
    </r>
    <r>
      <rPr>
        <sz val="10"/>
        <color indexed="8"/>
        <rFont val="標楷體"/>
        <family val="4"/>
      </rPr>
      <t>以上，取得門市服務丙級証照與乙級學科及格，參加校外競賽至少3次或得獎1次，行銷管理大會考通過</t>
    </r>
    <r>
      <rPr>
        <sz val="10"/>
        <color indexed="10"/>
        <rFont val="標楷體"/>
        <family val="4"/>
      </rPr>
      <t>60</t>
    </r>
    <r>
      <rPr>
        <sz val="10"/>
        <color indexed="8"/>
        <rFont val="標楷體"/>
        <family val="4"/>
      </rPr>
      <t>分以上為畢業門檻。</t>
    </r>
  </si>
  <si>
    <t>職場英語</t>
  </si>
  <si>
    <t>畢業學分</t>
  </si>
  <si>
    <t>專業必修</t>
  </si>
  <si>
    <t>專業選修</t>
  </si>
  <si>
    <t>71學分</t>
  </si>
  <si>
    <t>15學分</t>
  </si>
  <si>
    <t>說明:</t>
  </si>
  <si>
    <t>通識及共同合計</t>
  </si>
  <si>
    <t xml:space="preserve">                環球科技大學   行銷管理系日四技課程科目表(107學年度入學適用)                  </t>
  </si>
  <si>
    <t>門市管理*不開放</t>
  </si>
  <si>
    <t>全校性多元學習</t>
  </si>
  <si>
    <t>環球科技大學   行銷管理系學分配當表(107學年度入學適用)</t>
  </si>
  <si>
    <t>社群行銷</t>
  </si>
  <si>
    <t>大數據行銷</t>
  </si>
  <si>
    <t>國際行銷管理</t>
  </si>
  <si>
    <t>廣告學</t>
  </si>
  <si>
    <t>校外實習</t>
  </si>
  <si>
    <t>產業行銷實務</t>
  </si>
  <si>
    <t>連鎖事業管理</t>
  </si>
  <si>
    <t>模組選修小計</t>
  </si>
  <si>
    <t>模組學分合計</t>
  </si>
  <si>
    <r>
      <rPr>
        <sz val="10"/>
        <rFont val="標楷體"/>
        <family val="4"/>
      </rPr>
      <t>經濟學</t>
    </r>
  </si>
  <si>
    <r>
      <rPr>
        <sz val="10"/>
        <rFont val="標楷體"/>
        <family val="4"/>
      </rPr>
      <t>會計學</t>
    </r>
  </si>
  <si>
    <r>
      <rPr>
        <sz val="10"/>
        <rFont val="標楷體"/>
        <family val="4"/>
      </rPr>
      <t>行銷學</t>
    </r>
  </si>
  <si>
    <r>
      <rPr>
        <sz val="10"/>
        <rFont val="標楷體"/>
        <family val="4"/>
      </rPr>
      <t>消費者行為</t>
    </r>
  </si>
  <si>
    <r>
      <rPr>
        <sz val="10"/>
        <rFont val="標楷體"/>
        <family val="4"/>
      </rPr>
      <t>行銷企劃</t>
    </r>
  </si>
  <si>
    <r>
      <rPr>
        <sz val="10"/>
        <rFont val="標楷體"/>
        <family val="4"/>
      </rPr>
      <t>行銷媒體製作</t>
    </r>
  </si>
  <si>
    <r>
      <rPr>
        <sz val="10"/>
        <rFont val="標楷體"/>
        <family val="4"/>
      </rPr>
      <t>零售管理實務</t>
    </r>
  </si>
  <si>
    <r>
      <rPr>
        <sz val="10"/>
        <rFont val="標楷體"/>
        <family val="4"/>
      </rPr>
      <t>服務業行銷</t>
    </r>
  </si>
  <si>
    <r>
      <rPr>
        <b/>
        <sz val="11"/>
        <color indexed="10"/>
        <rFont val="標楷體"/>
        <family val="4"/>
      </rPr>
      <t>承認全校性外系專業科目</t>
    </r>
    <r>
      <rPr>
        <b/>
        <sz val="11"/>
        <color indexed="10"/>
        <rFont val="Times New Roman"/>
        <family val="1"/>
      </rPr>
      <t>10</t>
    </r>
    <r>
      <rPr>
        <b/>
        <sz val="11"/>
        <color indexed="10"/>
        <rFont val="標楷體"/>
        <family val="4"/>
      </rPr>
      <t>學分</t>
    </r>
  </si>
  <si>
    <r>
      <rPr>
        <sz val="10"/>
        <rFont val="標楷體"/>
        <family val="4"/>
      </rPr>
      <t>虛擬</t>
    </r>
    <r>
      <rPr>
        <sz val="10"/>
        <rFont val="Times New Roman"/>
        <family val="1"/>
      </rPr>
      <t>3D</t>
    </r>
    <r>
      <rPr>
        <sz val="10"/>
        <rFont val="標楷體"/>
        <family val="4"/>
      </rPr>
      <t>商品展示實務</t>
    </r>
    <r>
      <rPr>
        <vertAlign val="superscript"/>
        <sz val="10"/>
        <color indexed="10"/>
        <rFont val="新細明體"/>
        <family val="1"/>
      </rPr>
      <t>*</t>
    </r>
  </si>
  <si>
    <r>
      <t>商展實務實習</t>
    </r>
    <r>
      <rPr>
        <vertAlign val="superscript"/>
        <sz val="10"/>
        <color indexed="10"/>
        <rFont val="標楷體"/>
        <family val="4"/>
      </rPr>
      <t>*</t>
    </r>
  </si>
  <si>
    <r>
      <t>門市展銷實習</t>
    </r>
    <r>
      <rPr>
        <vertAlign val="superscript"/>
        <sz val="10"/>
        <color indexed="10"/>
        <rFont val="標楷體"/>
        <family val="4"/>
      </rPr>
      <t>*</t>
    </r>
  </si>
  <si>
    <r>
      <t>門市服務</t>
    </r>
    <r>
      <rPr>
        <vertAlign val="superscript"/>
        <sz val="10"/>
        <color indexed="10"/>
        <rFont val="標楷體"/>
        <family val="4"/>
      </rPr>
      <t>*</t>
    </r>
  </si>
  <si>
    <r>
      <t>全通路門市經營實務</t>
    </r>
    <r>
      <rPr>
        <vertAlign val="superscript"/>
        <sz val="10"/>
        <rFont val="Wingdings 3"/>
        <family val="1"/>
      </rPr>
      <t>p</t>
    </r>
  </si>
  <si>
    <r>
      <t>全通路行銷企劃實作</t>
    </r>
    <r>
      <rPr>
        <vertAlign val="superscript"/>
        <sz val="10"/>
        <color indexed="8"/>
        <rFont val="Wingdings 3"/>
        <family val="1"/>
      </rPr>
      <t>p</t>
    </r>
  </si>
  <si>
    <r>
      <t>6.註記*為限制外系選課科目、</t>
    </r>
    <r>
      <rPr>
        <sz val="10"/>
        <color indexed="8"/>
        <rFont val="Wingdings 3"/>
        <family val="1"/>
      </rPr>
      <t>p</t>
    </r>
    <r>
      <rPr>
        <sz val="10"/>
        <color indexed="8"/>
        <rFont val="標楷體"/>
        <family val="4"/>
      </rPr>
      <t>為通路計畫課程</t>
    </r>
  </si>
  <si>
    <t>資電計畫案3</t>
  </si>
  <si>
    <t>資電計畫案3</t>
  </si>
  <si>
    <t>(專業選修內含6學分計畫案課程，鐘點費由計畫支付)</t>
  </si>
  <si>
    <t>模組必修小計</t>
  </si>
  <si>
    <t>一、(1)107.04.13第三次系課程會議通過。(2)107.04.18第九次系務會議通過。(3)107.04第二次院課程會議通過。
二、(1)107.07.5第四次系課程會議修正。(2)107.07.10第十次系務會議修正。(3)107.07.17第三次院課程會議修正。(取消原有「多元學習」規劃40學分及科目)
三、(1)108.04.11第五次系課程修正(選修課程)。
四、(1)108.10.01第二次系課程修正(實習課)。(2)108.10.09第二次系務會議修正(3)108.10.15第二次院課程會議修正。</t>
  </si>
  <si>
    <t>2.校外實習科目：校外實習、校外實習執行時間：三年級升四年級(暑假)。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</si>
</sst>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2">
    <font>
      <sz val="12"/>
      <color theme="1"/>
      <name val="Calibri"/>
      <family val="1"/>
    </font>
    <font>
      <sz val="12"/>
      <color indexed="8"/>
      <name val="新細明體"/>
      <family val="1"/>
    </font>
    <font>
      <sz val="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10"/>
      <name val="標楷體"/>
      <family val="4"/>
    </font>
    <font>
      <sz val="11"/>
      <name val="標楷體"/>
      <family val="4"/>
    </font>
    <font>
      <sz val="9"/>
      <name val="Arial"/>
      <family val="2"/>
    </font>
    <font>
      <sz val="9"/>
      <color indexed="8"/>
      <name val="Arial"/>
      <family val="2"/>
    </font>
    <font>
      <sz val="16"/>
      <name val="標楷體"/>
      <family val="4"/>
    </font>
    <font>
      <sz val="10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color indexed="10"/>
      <name val="標楷體"/>
      <family val="4"/>
    </font>
    <font>
      <sz val="10"/>
      <color indexed="10"/>
      <name val="新細明體"/>
      <family val="1"/>
    </font>
    <font>
      <sz val="10"/>
      <name val="Arial"/>
      <family val="2"/>
    </font>
    <font>
      <vertAlign val="superscript"/>
      <sz val="10"/>
      <color indexed="10"/>
      <name val="新細明體"/>
      <family val="1"/>
    </font>
    <font>
      <b/>
      <sz val="11"/>
      <color indexed="10"/>
      <name val="標楷體"/>
      <family val="4"/>
    </font>
    <font>
      <b/>
      <sz val="11"/>
      <color indexed="10"/>
      <name val="Times New Roman"/>
      <family val="1"/>
    </font>
    <font>
      <b/>
      <sz val="11"/>
      <name val="標楷體"/>
      <family val="4"/>
    </font>
    <font>
      <vertAlign val="superscript"/>
      <sz val="10"/>
      <name val="Wingdings 3"/>
      <family val="1"/>
    </font>
    <font>
      <vertAlign val="superscript"/>
      <sz val="10"/>
      <color indexed="8"/>
      <name val="Wingdings 3"/>
      <family val="1"/>
    </font>
    <font>
      <sz val="10"/>
      <color indexed="8"/>
      <name val="Wingdings 3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2"/>
      <color indexed="10"/>
      <name val="Times New Roman"/>
      <family val="1"/>
    </font>
    <font>
      <sz val="10"/>
      <color indexed="8"/>
      <name val="細明體"/>
      <family val="3"/>
    </font>
    <font>
      <sz val="11"/>
      <color indexed="10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9"/>
      <color theme="1"/>
      <name val="新細明體"/>
      <family val="1"/>
    </font>
    <font>
      <sz val="11"/>
      <color theme="1"/>
      <name val="Times New Roman"/>
      <family val="1"/>
    </font>
    <font>
      <sz val="10"/>
      <color rgb="FFFF0000"/>
      <name val="標楷體"/>
      <family val="4"/>
    </font>
    <font>
      <b/>
      <sz val="11"/>
      <color rgb="FFFF0000"/>
      <name val="標楷體"/>
      <family val="4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細明體"/>
      <family val="3"/>
    </font>
    <font>
      <sz val="11"/>
      <color rgb="FFFF0000"/>
      <name val="標楷體"/>
      <family val="4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>
        <color indexed="63"/>
      </left>
      <right style="thin"/>
      <top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349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wrapText="1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3" fillId="0" borderId="23" xfId="33" applyFont="1" applyBorder="1">
      <alignment vertical="center"/>
      <protection/>
    </xf>
    <xf numFmtId="0" fontId="3" fillId="0" borderId="24" xfId="33" applyFont="1" applyBorder="1">
      <alignment vertical="center"/>
      <protection/>
    </xf>
    <xf numFmtId="0" fontId="3" fillId="0" borderId="25" xfId="33" applyFont="1" applyBorder="1">
      <alignment vertical="center"/>
      <protection/>
    </xf>
    <xf numFmtId="0" fontId="2" fillId="0" borderId="2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0" fillId="0" borderId="24" xfId="0" applyFont="1" applyFill="1" applyBorder="1" applyAlignment="1">
      <alignment vertical="center" wrapText="1"/>
    </xf>
    <xf numFmtId="0" fontId="81" fillId="0" borderId="0" xfId="0" applyFont="1" applyAlignment="1">
      <alignment vertical="center"/>
    </xf>
    <xf numFmtId="0" fontId="7" fillId="0" borderId="28" xfId="33" applyFont="1" applyBorder="1" applyAlignment="1">
      <alignment horizontal="center" wrapText="1"/>
      <protection/>
    </xf>
    <xf numFmtId="0" fontId="4" fillId="0" borderId="29" xfId="33" applyFont="1" applyBorder="1" applyAlignment="1">
      <alignment horizontal="center" shrinkToFit="1"/>
      <protection/>
    </xf>
    <xf numFmtId="0" fontId="5" fillId="0" borderId="29" xfId="33" applyFont="1" applyBorder="1" applyAlignment="1">
      <alignment vertical="center"/>
      <protection/>
    </xf>
    <xf numFmtId="0" fontId="5" fillId="0" borderId="11" xfId="33" applyFont="1" applyBorder="1" applyAlignment="1">
      <alignment textRotation="255"/>
      <protection/>
    </xf>
    <xf numFmtId="0" fontId="5" fillId="0" borderId="11" xfId="33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3" fillId="0" borderId="0" xfId="33" applyFont="1" applyFill="1" applyBorder="1">
      <alignment vertical="center"/>
      <protection/>
    </xf>
    <xf numFmtId="0" fontId="5" fillId="0" borderId="28" xfId="33" applyFont="1" applyFill="1" applyBorder="1" applyAlignment="1">
      <alignment vertical="top" wrapText="1"/>
      <protection/>
    </xf>
    <xf numFmtId="0" fontId="5" fillId="0" borderId="11" xfId="33" applyFont="1" applyFill="1" applyBorder="1" applyAlignment="1">
      <alignment vertical="top" wrapText="1"/>
      <protection/>
    </xf>
    <xf numFmtId="0" fontId="5" fillId="34" borderId="29" xfId="33" applyFont="1" applyFill="1" applyBorder="1" applyAlignment="1">
      <alignment horizontal="center" wrapText="1"/>
      <protection/>
    </xf>
    <xf numFmtId="0" fontId="3" fillId="34" borderId="0" xfId="33" applyFont="1" applyFill="1">
      <alignment vertical="center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1" fillId="33" borderId="20" xfId="0" applyFont="1" applyFill="1" applyBorder="1" applyAlignment="1">
      <alignment horizontal="center" vertical="center"/>
    </xf>
    <xf numFmtId="0" fontId="21" fillId="0" borderId="31" xfId="33" applyFont="1" applyFill="1" applyBorder="1" applyAlignment="1">
      <alignment horizontal="center" vertical="center"/>
      <protection/>
    </xf>
    <xf numFmtId="0" fontId="21" fillId="0" borderId="33" xfId="33" applyFont="1" applyFill="1" applyBorder="1" applyAlignment="1">
      <alignment horizontal="center" vertical="center"/>
      <protection/>
    </xf>
    <xf numFmtId="0" fontId="21" fillId="0" borderId="36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1" fillId="34" borderId="37" xfId="33" applyFont="1" applyFill="1" applyBorder="1" applyAlignment="1">
      <alignment horizontal="center" vertical="center"/>
      <protection/>
    </xf>
    <xf numFmtId="0" fontId="21" fillId="34" borderId="38" xfId="33" applyFont="1" applyFill="1" applyBorder="1" applyAlignment="1">
      <alignment horizontal="center" vertical="center"/>
      <protection/>
    </xf>
    <xf numFmtId="0" fontId="21" fillId="34" borderId="31" xfId="33" applyFont="1" applyFill="1" applyBorder="1" applyAlignment="1">
      <alignment horizontal="center" vertical="center"/>
      <protection/>
    </xf>
    <xf numFmtId="0" fontId="21" fillId="34" borderId="33" xfId="33" applyFont="1" applyFill="1" applyBorder="1" applyAlignment="1">
      <alignment horizontal="center" vertical="center"/>
      <protection/>
    </xf>
    <xf numFmtId="0" fontId="21" fillId="34" borderId="14" xfId="33" applyFont="1" applyFill="1" applyBorder="1" applyAlignment="1">
      <alignment horizontal="center" vertical="center"/>
      <protection/>
    </xf>
    <xf numFmtId="0" fontId="21" fillId="34" borderId="15" xfId="33" applyFont="1" applyFill="1" applyBorder="1" applyAlignment="1">
      <alignment horizontal="center" vertical="center"/>
      <protection/>
    </xf>
    <xf numFmtId="0" fontId="21" fillId="34" borderId="17" xfId="33" applyFont="1" applyFill="1" applyBorder="1" applyAlignment="1">
      <alignment horizontal="center" vertical="center"/>
      <protection/>
    </xf>
    <xf numFmtId="0" fontId="21" fillId="34" borderId="22" xfId="33" applyFont="1" applyFill="1" applyBorder="1" applyAlignment="1">
      <alignment horizontal="center" vertical="center"/>
      <protection/>
    </xf>
    <xf numFmtId="0" fontId="21" fillId="34" borderId="32" xfId="33" applyFont="1" applyFill="1" applyBorder="1" applyAlignment="1">
      <alignment horizontal="center" vertical="center"/>
      <protection/>
    </xf>
    <xf numFmtId="0" fontId="21" fillId="34" borderId="30" xfId="33" applyFont="1" applyFill="1" applyBorder="1" applyAlignment="1">
      <alignment horizontal="center" vertical="center"/>
      <protection/>
    </xf>
    <xf numFmtId="0" fontId="16" fillId="33" borderId="14" xfId="33" applyFont="1" applyFill="1" applyBorder="1" applyAlignment="1">
      <alignment horizontal="center" vertical="center"/>
      <protection/>
    </xf>
    <xf numFmtId="0" fontId="16" fillId="33" borderId="35" xfId="33" applyFont="1" applyFill="1" applyBorder="1" applyAlignment="1">
      <alignment horizontal="center" vertical="center"/>
      <protection/>
    </xf>
    <xf numFmtId="0" fontId="16" fillId="36" borderId="18" xfId="33" applyFont="1" applyFill="1" applyBorder="1" applyAlignment="1">
      <alignment horizontal="center" vertical="center"/>
      <protection/>
    </xf>
    <xf numFmtId="0" fontId="16" fillId="36" borderId="19" xfId="33" applyFont="1" applyFill="1" applyBorder="1" applyAlignment="1">
      <alignment horizontal="center" vertical="center"/>
      <protection/>
    </xf>
    <xf numFmtId="0" fontId="22" fillId="34" borderId="0" xfId="33" applyFont="1" applyFill="1" applyBorder="1" applyAlignment="1">
      <alignment horizontal="center" vertical="center"/>
      <protection/>
    </xf>
    <xf numFmtId="0" fontId="21" fillId="34" borderId="34" xfId="33" applyFont="1" applyFill="1" applyBorder="1" applyAlignment="1">
      <alignment horizontal="center" vertical="center"/>
      <protection/>
    </xf>
    <xf numFmtId="0" fontId="21" fillId="0" borderId="17" xfId="33" applyFont="1" applyFill="1" applyBorder="1" applyAlignment="1">
      <alignment horizontal="center" vertical="center"/>
      <protection/>
    </xf>
    <xf numFmtId="0" fontId="21" fillId="0" borderId="30" xfId="33" applyFont="1" applyFill="1" applyBorder="1" applyAlignment="1">
      <alignment horizontal="center" vertical="center"/>
      <protection/>
    </xf>
    <xf numFmtId="0" fontId="21" fillId="33" borderId="18" xfId="33" applyFont="1" applyFill="1" applyBorder="1" applyAlignment="1">
      <alignment horizontal="center" vertical="center"/>
      <protection/>
    </xf>
    <xf numFmtId="0" fontId="21" fillId="33" borderId="27" xfId="33" applyFont="1" applyFill="1" applyBorder="1" applyAlignment="1">
      <alignment horizontal="center" vertical="center"/>
      <protection/>
    </xf>
    <xf numFmtId="0" fontId="21" fillId="0" borderId="22" xfId="33" applyFont="1" applyFill="1" applyBorder="1" applyAlignment="1">
      <alignment horizontal="center" vertical="center"/>
      <protection/>
    </xf>
    <xf numFmtId="0" fontId="21" fillId="0" borderId="14" xfId="33" applyFont="1" applyFill="1" applyBorder="1" applyAlignment="1">
      <alignment horizontal="center" vertical="center"/>
      <protection/>
    </xf>
    <xf numFmtId="0" fontId="21" fillId="0" borderId="15" xfId="33" applyFont="1" applyFill="1" applyBorder="1" applyAlignment="1">
      <alignment horizontal="center" vertical="center"/>
      <protection/>
    </xf>
    <xf numFmtId="0" fontId="21" fillId="33" borderId="14" xfId="33" applyFont="1" applyFill="1" applyBorder="1" applyAlignment="1">
      <alignment horizontal="center" vertical="center"/>
      <protection/>
    </xf>
    <xf numFmtId="0" fontId="21" fillId="33" borderId="15" xfId="33" applyFont="1" applyFill="1" applyBorder="1" applyAlignment="1">
      <alignment horizontal="center" vertical="center"/>
      <protection/>
    </xf>
    <xf numFmtId="0" fontId="21" fillId="36" borderId="37" xfId="33" applyFont="1" applyFill="1" applyBorder="1" applyAlignment="1">
      <alignment horizontal="center" vertical="center"/>
      <protection/>
    </xf>
    <xf numFmtId="0" fontId="21" fillId="36" borderId="38" xfId="33" applyFont="1" applyFill="1" applyBorder="1" applyAlignment="1">
      <alignment horizontal="center" vertical="center"/>
      <protection/>
    </xf>
    <xf numFmtId="0" fontId="21" fillId="33" borderId="39" xfId="0" applyFont="1" applyFill="1" applyBorder="1" applyAlignment="1">
      <alignment horizontal="center" vertical="center"/>
    </xf>
    <xf numFmtId="0" fontId="21" fillId="0" borderId="17" xfId="33" applyFont="1" applyFill="1" applyBorder="1">
      <alignment vertical="center"/>
      <protection/>
    </xf>
    <xf numFmtId="0" fontId="21" fillId="0" borderId="22" xfId="33" applyFont="1" applyFill="1" applyBorder="1">
      <alignment vertical="center"/>
      <protection/>
    </xf>
    <xf numFmtId="0" fontId="21" fillId="0" borderId="36" xfId="33" applyFont="1" applyFill="1" applyBorder="1">
      <alignment vertical="center"/>
      <protection/>
    </xf>
    <xf numFmtId="0" fontId="21" fillId="0" borderId="40" xfId="33" applyFont="1" applyFill="1" applyBorder="1">
      <alignment vertical="center"/>
      <protection/>
    </xf>
    <xf numFmtId="0" fontId="21" fillId="0" borderId="40" xfId="33" applyFont="1" applyFill="1" applyBorder="1" applyAlignment="1">
      <alignment horizontal="center" vertical="center"/>
      <protection/>
    </xf>
    <xf numFmtId="0" fontId="21" fillId="0" borderId="32" xfId="33" applyFont="1" applyFill="1" applyBorder="1" applyAlignment="1">
      <alignment horizontal="center" vertical="center"/>
      <protection/>
    </xf>
    <xf numFmtId="0" fontId="21" fillId="0" borderId="14" xfId="33" applyFont="1" applyBorder="1">
      <alignment vertical="center"/>
      <protection/>
    </xf>
    <xf numFmtId="0" fontId="21" fillId="0" borderId="34" xfId="33" applyFont="1" applyFill="1" applyBorder="1" applyAlignment="1">
      <alignment horizontal="center" vertical="center"/>
      <protection/>
    </xf>
    <xf numFmtId="0" fontId="21" fillId="0" borderId="14" xfId="33" applyFont="1" applyBorder="1" applyAlignment="1">
      <alignment horizontal="center" vertical="center"/>
      <protection/>
    </xf>
    <xf numFmtId="0" fontId="21" fillId="0" borderId="34" xfId="33" applyFont="1" applyBorder="1" applyAlignment="1">
      <alignment horizontal="center" vertical="center"/>
      <protection/>
    </xf>
    <xf numFmtId="0" fontId="23" fillId="0" borderId="14" xfId="33" applyFont="1" applyFill="1" applyBorder="1" applyAlignment="1">
      <alignment horizontal="center" vertical="center"/>
      <protection/>
    </xf>
    <xf numFmtId="0" fontId="23" fillId="0" borderId="15" xfId="33" applyFont="1" applyFill="1" applyBorder="1" applyAlignment="1">
      <alignment horizontal="center" vertical="center"/>
      <protection/>
    </xf>
    <xf numFmtId="0" fontId="21" fillId="33" borderId="21" xfId="33" applyFont="1" applyFill="1" applyBorder="1" applyAlignment="1">
      <alignment horizontal="center" vertical="center"/>
      <protection/>
    </xf>
    <xf numFmtId="0" fontId="21" fillId="0" borderId="41" xfId="33" applyFont="1" applyFill="1" applyBorder="1" applyAlignment="1">
      <alignment horizontal="center" vertical="center"/>
      <protection/>
    </xf>
    <xf numFmtId="0" fontId="21" fillId="36" borderId="18" xfId="33" applyFont="1" applyFill="1" applyBorder="1" applyAlignment="1">
      <alignment horizontal="center" vertical="center"/>
      <protection/>
    </xf>
    <xf numFmtId="0" fontId="21" fillId="36" borderId="21" xfId="33" applyFont="1" applyFill="1" applyBorder="1" applyAlignment="1">
      <alignment horizontal="center" vertical="center"/>
      <protection/>
    </xf>
    <xf numFmtId="0" fontId="21" fillId="0" borderId="31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14" xfId="33" applyFont="1" applyBorder="1">
      <alignment vertical="center"/>
      <protection/>
    </xf>
    <xf numFmtId="0" fontId="22" fillId="0" borderId="15" xfId="33" applyFont="1" applyBorder="1">
      <alignment vertical="center"/>
      <protection/>
    </xf>
    <xf numFmtId="0" fontId="24" fillId="0" borderId="14" xfId="0" applyFont="1" applyFill="1" applyBorder="1" applyAlignment="1">
      <alignment horizontal="center" vertical="center"/>
    </xf>
    <xf numFmtId="0" fontId="21" fillId="0" borderId="42" xfId="33" applyFont="1" applyFill="1" applyBorder="1" applyAlignment="1">
      <alignment horizontal="center" vertical="center"/>
      <protection/>
    </xf>
    <xf numFmtId="0" fontId="21" fillId="0" borderId="15" xfId="33" applyFont="1" applyBorder="1" applyAlignment="1">
      <alignment horizontal="center" vertical="center"/>
      <protection/>
    </xf>
    <xf numFmtId="0" fontId="82" fillId="0" borderId="17" xfId="0" applyFont="1" applyFill="1" applyBorder="1" applyAlignment="1">
      <alignment horizontal="center" vertical="center"/>
    </xf>
    <xf numFmtId="0" fontId="82" fillId="0" borderId="22" xfId="0" applyFont="1" applyFill="1" applyBorder="1" applyAlignment="1">
      <alignment horizontal="center" vertical="center"/>
    </xf>
    <xf numFmtId="0" fontId="82" fillId="0" borderId="17" xfId="33" applyFont="1" applyFill="1" applyBorder="1" applyAlignment="1">
      <alignment horizontal="center" vertical="center"/>
      <protection/>
    </xf>
    <xf numFmtId="0" fontId="82" fillId="0" borderId="30" xfId="33" applyFont="1" applyFill="1" applyBorder="1" applyAlignment="1">
      <alignment horizontal="center" vertical="center"/>
      <protection/>
    </xf>
    <xf numFmtId="0" fontId="21" fillId="33" borderId="34" xfId="33" applyFont="1" applyFill="1" applyBorder="1" applyAlignment="1">
      <alignment horizontal="center" vertical="center"/>
      <protection/>
    </xf>
    <xf numFmtId="0" fontId="82" fillId="0" borderId="14" xfId="33" applyFont="1" applyFill="1" applyBorder="1" applyAlignment="1">
      <alignment horizontal="center" vertical="center"/>
      <protection/>
    </xf>
    <xf numFmtId="0" fontId="82" fillId="0" borderId="15" xfId="33" applyFont="1" applyFill="1" applyBorder="1" applyAlignment="1">
      <alignment horizontal="center" vertical="center"/>
      <protection/>
    </xf>
    <xf numFmtId="0" fontId="82" fillId="0" borderId="31" xfId="33" applyFont="1" applyFill="1" applyBorder="1" applyAlignment="1">
      <alignment horizontal="center" vertical="center"/>
      <protection/>
    </xf>
    <xf numFmtId="0" fontId="82" fillId="0" borderId="32" xfId="33" applyFont="1" applyFill="1" applyBorder="1" applyAlignment="1">
      <alignment horizontal="center" vertical="center"/>
      <protection/>
    </xf>
    <xf numFmtId="0" fontId="82" fillId="0" borderId="33" xfId="33" applyFont="1" applyFill="1" applyBorder="1" applyAlignment="1">
      <alignment horizontal="center" vertical="center"/>
      <protection/>
    </xf>
    <xf numFmtId="0" fontId="82" fillId="0" borderId="22" xfId="33" applyFont="1" applyFill="1" applyBorder="1" applyAlignment="1">
      <alignment horizontal="center" vertic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82" fillId="0" borderId="37" xfId="0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0" fontId="21" fillId="0" borderId="34" xfId="33" applyFont="1" applyBorder="1">
      <alignment vertical="center"/>
      <protection/>
    </xf>
    <xf numFmtId="0" fontId="21" fillId="36" borderId="20" xfId="33" applyFont="1" applyFill="1" applyBorder="1" applyAlignment="1">
      <alignment horizontal="center" vertical="center"/>
      <protection/>
    </xf>
    <xf numFmtId="0" fontId="21" fillId="36" borderId="43" xfId="33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80" fillId="0" borderId="14" xfId="0" applyFont="1" applyFill="1" applyBorder="1" applyAlignment="1">
      <alignment vertical="center" shrinkToFit="1"/>
    </xf>
    <xf numFmtId="0" fontId="5" fillId="33" borderId="45" xfId="0" applyFont="1" applyFill="1" applyBorder="1" applyAlignment="1">
      <alignment horizontal="center" vertical="center"/>
    </xf>
    <xf numFmtId="0" fontId="5" fillId="0" borderId="26" xfId="33" applyFont="1" applyFill="1" applyBorder="1" applyAlignment="1">
      <alignment horizontal="left" vertical="center"/>
      <protection/>
    </xf>
    <xf numFmtId="0" fontId="7" fillId="0" borderId="16" xfId="33" applyFont="1" applyBorder="1" applyAlignment="1">
      <alignment horizontal="left" vertical="center"/>
      <protection/>
    </xf>
    <xf numFmtId="0" fontId="80" fillId="0" borderId="46" xfId="0" applyFont="1" applyFill="1" applyBorder="1" applyAlignment="1">
      <alignment vertical="center" shrinkToFit="1"/>
    </xf>
    <xf numFmtId="0" fontId="5" fillId="34" borderId="46" xfId="33" applyFont="1" applyFill="1" applyBorder="1" applyAlignment="1">
      <alignment horizontal="center" vertical="center"/>
      <protection/>
    </xf>
    <xf numFmtId="0" fontId="5" fillId="0" borderId="26" xfId="33" applyFont="1" applyFill="1" applyBorder="1" applyAlignment="1">
      <alignment horizontal="center" vertical="center"/>
      <protection/>
    </xf>
    <xf numFmtId="0" fontId="5" fillId="0" borderId="12" xfId="33" applyFont="1" applyFill="1" applyBorder="1" applyAlignment="1">
      <alignment horizontal="center" vertical="center"/>
      <protection/>
    </xf>
    <xf numFmtId="0" fontId="7" fillId="0" borderId="47" xfId="33" applyFont="1" applyFill="1" applyBorder="1" applyAlignment="1">
      <alignment horizontal="left" vertical="center"/>
      <protection/>
    </xf>
    <xf numFmtId="0" fontId="7" fillId="0" borderId="35" xfId="33" applyFont="1" applyFill="1" applyBorder="1" applyAlignment="1">
      <alignment horizontal="left" vertical="center"/>
      <protection/>
    </xf>
    <xf numFmtId="0" fontId="5" fillId="0" borderId="35" xfId="33" applyFont="1" applyFill="1" applyBorder="1" applyAlignment="1">
      <alignment horizontal="left" vertical="center"/>
      <protection/>
    </xf>
    <xf numFmtId="0" fontId="80" fillId="0" borderId="35" xfId="33" applyFont="1" applyFill="1" applyBorder="1" applyAlignment="1">
      <alignment horizontal="left" vertical="center"/>
      <protection/>
    </xf>
    <xf numFmtId="0" fontId="5" fillId="33" borderId="19" xfId="33" applyFont="1" applyFill="1" applyBorder="1" applyAlignment="1">
      <alignment horizontal="center" vertical="center"/>
      <protection/>
    </xf>
    <xf numFmtId="0" fontId="7" fillId="0" borderId="48" xfId="33" applyFont="1" applyFill="1" applyBorder="1" applyAlignment="1">
      <alignment horizontal="left" vertical="center"/>
      <protection/>
    </xf>
    <xf numFmtId="0" fontId="5" fillId="36" borderId="49" xfId="33" applyFont="1" applyFill="1" applyBorder="1" applyAlignment="1">
      <alignment horizontal="center" vertical="center"/>
      <protection/>
    </xf>
    <xf numFmtId="0" fontId="5" fillId="0" borderId="50" xfId="33" applyFont="1" applyFill="1" applyBorder="1" applyAlignment="1">
      <alignment horizontal="center" vertical="center"/>
      <protection/>
    </xf>
    <xf numFmtId="0" fontId="80" fillId="0" borderId="50" xfId="33" applyFont="1" applyFill="1" applyBorder="1" applyAlignment="1">
      <alignment horizontal="left" vertical="center"/>
      <protection/>
    </xf>
    <xf numFmtId="0" fontId="83" fillId="0" borderId="50" xfId="33" applyFont="1" applyFill="1" applyBorder="1" applyAlignment="1">
      <alignment horizontal="left" vertical="center"/>
      <protection/>
    </xf>
    <xf numFmtId="0" fontId="13" fillId="0" borderId="47" xfId="33" applyFont="1" applyFill="1" applyBorder="1" applyAlignment="1">
      <alignment horizontal="left" vertical="center"/>
      <protection/>
    </xf>
    <xf numFmtId="0" fontId="7" fillId="0" borderId="35" xfId="33" applyFont="1" applyBorder="1" applyAlignment="1">
      <alignment horizontal="center" vertical="center"/>
      <protection/>
    </xf>
    <xf numFmtId="0" fontId="5" fillId="36" borderId="51" xfId="33" applyFont="1" applyFill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left" vertical="center"/>
    </xf>
    <xf numFmtId="0" fontId="20" fillId="0" borderId="16" xfId="33" applyFont="1" applyBorder="1">
      <alignment vertical="center"/>
      <protection/>
    </xf>
    <xf numFmtId="0" fontId="20" fillId="0" borderId="16" xfId="0" applyFont="1" applyFill="1" applyBorder="1" applyAlignment="1">
      <alignment vertical="center" shrinkToFit="1"/>
    </xf>
    <xf numFmtId="0" fontId="20" fillId="0" borderId="26" xfId="0" applyFont="1" applyFill="1" applyBorder="1" applyAlignment="1">
      <alignment vertical="center" shrinkToFit="1"/>
    </xf>
    <xf numFmtId="0" fontId="26" fillId="0" borderId="16" xfId="0" applyFont="1" applyFill="1" applyBorder="1" applyAlignment="1">
      <alignment vertical="center" shrinkToFit="1"/>
    </xf>
    <xf numFmtId="0" fontId="5" fillId="0" borderId="13" xfId="33" applyFont="1" applyFill="1" applyBorder="1" applyAlignment="1">
      <alignment horizontal="left" vertical="center"/>
      <protection/>
    </xf>
    <xf numFmtId="0" fontId="80" fillId="0" borderId="13" xfId="0" applyFont="1" applyFill="1" applyBorder="1" applyAlignment="1">
      <alignment horizontal="left" vertical="center"/>
    </xf>
    <xf numFmtId="0" fontId="5" fillId="0" borderId="16" xfId="33" applyFont="1" applyFill="1" applyBorder="1" applyAlignment="1">
      <alignment horizontal="center" vertical="center"/>
      <protection/>
    </xf>
    <xf numFmtId="0" fontId="5" fillId="0" borderId="16" xfId="33" applyFont="1" applyFill="1" applyBorder="1" applyAlignment="1">
      <alignment horizontal="left" vertical="center"/>
      <protection/>
    </xf>
    <xf numFmtId="0" fontId="7" fillId="0" borderId="16" xfId="33" applyFont="1" applyBorder="1">
      <alignment vertical="center"/>
      <protection/>
    </xf>
    <xf numFmtId="0" fontId="5" fillId="33" borderId="49" xfId="33" applyFont="1" applyFill="1" applyBorder="1" applyAlignment="1">
      <alignment horizontal="center" vertical="center"/>
      <protection/>
    </xf>
    <xf numFmtId="0" fontId="80" fillId="0" borderId="13" xfId="33" applyFont="1" applyBorder="1">
      <alignment vertical="center"/>
      <protection/>
    </xf>
    <xf numFmtId="0" fontId="5" fillId="33" borderId="16" xfId="33" applyFont="1" applyFill="1" applyBorder="1" applyAlignment="1">
      <alignment horizontal="center" vertical="center"/>
      <protection/>
    </xf>
    <xf numFmtId="0" fontId="7" fillId="0" borderId="13" xfId="33" applyFont="1" applyFill="1" applyBorder="1" applyAlignment="1">
      <alignment horizontal="left" vertical="center"/>
      <protection/>
    </xf>
    <xf numFmtId="0" fontId="83" fillId="0" borderId="16" xfId="33" applyFont="1" applyFill="1" applyBorder="1" applyAlignment="1">
      <alignment horizontal="left" vertical="center" shrinkToFit="1"/>
      <protection/>
    </xf>
    <xf numFmtId="0" fontId="5" fillId="36" borderId="45" xfId="33" applyFont="1" applyFill="1" applyBorder="1" applyAlignment="1">
      <alignment horizontal="center" vertical="center"/>
      <protection/>
    </xf>
    <xf numFmtId="0" fontId="5" fillId="0" borderId="47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0" fontId="5" fillId="0" borderId="12" xfId="33" applyFont="1" applyFill="1" applyBorder="1" applyAlignment="1">
      <alignment horizontal="left" vertical="center"/>
      <protection/>
    </xf>
    <xf numFmtId="0" fontId="5" fillId="34" borderId="47" xfId="33" applyFont="1" applyFill="1" applyBorder="1" applyAlignment="1">
      <alignment horizontal="left" vertical="center"/>
      <protection/>
    </xf>
    <xf numFmtId="0" fontId="5" fillId="34" borderId="50" xfId="33" applyFont="1" applyFill="1" applyBorder="1" applyAlignment="1">
      <alignment horizontal="left" vertical="center"/>
      <protection/>
    </xf>
    <xf numFmtId="0" fontId="7" fillId="34" borderId="26" xfId="33" applyFont="1" applyFill="1" applyBorder="1" applyAlignment="1">
      <alignment horizontal="left" vertical="center"/>
      <protection/>
    </xf>
    <xf numFmtId="0" fontId="5" fillId="34" borderId="13" xfId="33" applyFont="1" applyFill="1" applyBorder="1" applyAlignment="1">
      <alignment horizontal="left" vertical="center"/>
      <protection/>
    </xf>
    <xf numFmtId="0" fontId="5" fillId="34" borderId="16" xfId="33" applyFont="1" applyFill="1" applyBorder="1" applyAlignment="1">
      <alignment horizontal="left" vertical="center"/>
      <protection/>
    </xf>
    <xf numFmtId="0" fontId="80" fillId="34" borderId="13" xfId="33" applyFont="1" applyFill="1" applyBorder="1">
      <alignment vertical="center"/>
      <protection/>
    </xf>
    <xf numFmtId="0" fontId="5" fillId="33" borderId="52" xfId="33" applyFont="1" applyFill="1" applyBorder="1" applyAlignment="1">
      <alignment horizontal="center" vertical="center"/>
      <protection/>
    </xf>
    <xf numFmtId="0" fontId="5" fillId="36" borderId="53" xfId="33" applyFont="1" applyFill="1" applyBorder="1" applyAlignment="1">
      <alignment horizontal="center" vertical="center"/>
      <protection/>
    </xf>
    <xf numFmtId="0" fontId="7" fillId="34" borderId="13" xfId="33" applyFont="1" applyFill="1" applyBorder="1" applyAlignment="1">
      <alignment horizontal="left" vertical="center"/>
      <protection/>
    </xf>
    <xf numFmtId="0" fontId="80" fillId="34" borderId="13" xfId="33" applyFont="1" applyFill="1" applyBorder="1" applyAlignment="1">
      <alignment horizontal="left" vertical="center" shrinkToFit="1"/>
      <protection/>
    </xf>
    <xf numFmtId="0" fontId="5" fillId="36" borderId="46" xfId="33" applyFont="1" applyFill="1" applyBorder="1" applyAlignment="1">
      <alignment horizontal="center" vertical="center"/>
      <protection/>
    </xf>
    <xf numFmtId="0" fontId="27" fillId="0" borderId="16" xfId="0" applyFont="1" applyFill="1" applyBorder="1" applyAlignment="1">
      <alignment vertical="center"/>
    </xf>
    <xf numFmtId="0" fontId="27" fillId="0" borderId="13" xfId="33" applyFont="1" applyFill="1" applyBorder="1">
      <alignment vertical="center"/>
      <protection/>
    </xf>
    <xf numFmtId="0" fontId="27" fillId="0" borderId="12" xfId="33" applyFont="1" applyFill="1" applyBorder="1">
      <alignment vertical="center"/>
      <protection/>
    </xf>
    <xf numFmtId="0" fontId="5" fillId="34" borderId="47" xfId="33" applyFont="1" applyFill="1" applyBorder="1" applyAlignment="1">
      <alignment horizontal="center" vertical="center"/>
      <protection/>
    </xf>
    <xf numFmtId="0" fontId="5" fillId="34" borderId="49" xfId="33" applyFont="1" applyFill="1" applyBorder="1" applyAlignment="1">
      <alignment horizontal="center" vertical="center"/>
      <protection/>
    </xf>
    <xf numFmtId="0" fontId="20" fillId="34" borderId="16" xfId="33" applyFont="1" applyFill="1" applyBorder="1">
      <alignment vertical="center"/>
      <protection/>
    </xf>
    <xf numFmtId="0" fontId="7" fillId="34" borderId="16" xfId="33" applyFont="1" applyFill="1" applyBorder="1" applyAlignment="1">
      <alignment horizontal="left" vertical="center"/>
      <protection/>
    </xf>
    <xf numFmtId="0" fontId="5" fillId="34" borderId="26" xfId="33" applyFont="1" applyFill="1" applyBorder="1" applyAlignment="1">
      <alignment horizontal="left" vertical="center"/>
      <protection/>
    </xf>
    <xf numFmtId="0" fontId="7" fillId="0" borderId="54" xfId="33" applyFont="1" applyFill="1" applyBorder="1" applyAlignment="1">
      <alignment horizontal="left" vertical="center"/>
      <protection/>
    </xf>
    <xf numFmtId="0" fontId="80" fillId="0" borderId="16" xfId="33" applyFont="1" applyFill="1" applyBorder="1" applyAlignment="1">
      <alignment horizontal="left" vertical="center" shrinkToFit="1"/>
      <protection/>
    </xf>
    <xf numFmtId="0" fontId="84" fillId="33" borderId="55" xfId="33" applyFont="1" applyFill="1" applyBorder="1" applyAlignment="1">
      <alignment vertical="center"/>
      <protection/>
    </xf>
    <xf numFmtId="0" fontId="16" fillId="35" borderId="55" xfId="33" applyFont="1" applyFill="1" applyBorder="1" applyAlignment="1">
      <alignment vertical="center"/>
      <protection/>
    </xf>
    <xf numFmtId="0" fontId="31" fillId="37" borderId="56" xfId="33" applyFont="1" applyFill="1" applyBorder="1" applyAlignment="1">
      <alignment horizontal="center" vertical="center"/>
      <protection/>
    </xf>
    <xf numFmtId="0" fontId="85" fillId="0" borderId="17" xfId="0" applyFont="1" applyBorder="1" applyAlignment="1">
      <alignment horizontal="center" vertical="center"/>
    </xf>
    <xf numFmtId="0" fontId="9" fillId="34" borderId="57" xfId="0" applyFont="1" applyFill="1" applyBorder="1" applyAlignment="1">
      <alignment vertical="center"/>
    </xf>
    <xf numFmtId="0" fontId="78" fillId="34" borderId="57" xfId="0" applyFont="1" applyFill="1" applyBorder="1" applyAlignment="1">
      <alignment vertical="center"/>
    </xf>
    <xf numFmtId="0" fontId="86" fillId="0" borderId="14" xfId="33" applyFont="1" applyFill="1" applyBorder="1" applyAlignment="1">
      <alignment horizontal="center" vertical="center"/>
      <protection/>
    </xf>
    <xf numFmtId="0" fontId="86" fillId="0" borderId="15" xfId="33" applyFont="1" applyFill="1" applyBorder="1" applyAlignment="1">
      <alignment horizontal="center" vertical="center"/>
      <protection/>
    </xf>
    <xf numFmtId="0" fontId="20" fillId="0" borderId="26" xfId="33" applyFont="1" applyFill="1" applyBorder="1" applyAlignment="1">
      <alignment horizontal="left" vertical="center" shrinkToFit="1"/>
      <protection/>
    </xf>
    <xf numFmtId="0" fontId="87" fillId="0" borderId="16" xfId="33" applyFont="1" applyBorder="1">
      <alignment vertical="center"/>
      <protection/>
    </xf>
    <xf numFmtId="0" fontId="77" fillId="0" borderId="0" xfId="0" applyFont="1" applyAlignment="1">
      <alignment vertical="center"/>
    </xf>
    <xf numFmtId="0" fontId="80" fillId="0" borderId="58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80" fillId="0" borderId="59" xfId="0" applyFont="1" applyFill="1" applyBorder="1" applyAlignment="1">
      <alignment horizontal="left" vertical="center" wrapText="1"/>
    </xf>
    <xf numFmtId="0" fontId="80" fillId="0" borderId="60" xfId="0" applyFont="1" applyFill="1" applyBorder="1" applyAlignment="1">
      <alignment horizontal="left" vertical="center" wrapText="1"/>
    </xf>
    <xf numFmtId="0" fontId="88" fillId="34" borderId="61" xfId="33" applyFont="1" applyFill="1" applyBorder="1" applyAlignment="1">
      <alignment horizontal="left" vertical="center"/>
      <protection/>
    </xf>
    <xf numFmtId="0" fontId="88" fillId="34" borderId="62" xfId="33" applyFont="1" applyFill="1" applyBorder="1" applyAlignment="1">
      <alignment horizontal="left" vertical="center"/>
      <protection/>
    </xf>
    <xf numFmtId="0" fontId="88" fillId="34" borderId="63" xfId="33" applyFont="1" applyFill="1" applyBorder="1" applyAlignment="1">
      <alignment horizontal="left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21" xfId="33" applyFont="1" applyBorder="1" applyAlignment="1">
      <alignment horizontal="center" vertical="center" wrapText="1"/>
      <protection/>
    </xf>
    <xf numFmtId="0" fontId="83" fillId="0" borderId="55" xfId="0" applyFont="1" applyBorder="1" applyAlignment="1">
      <alignment horizontal="center" vertical="center" wrapText="1"/>
    </xf>
    <xf numFmtId="0" fontId="83" fillId="0" borderId="63" xfId="0" applyFont="1" applyBorder="1" applyAlignment="1">
      <alignment horizontal="center" vertical="center" wrapText="1"/>
    </xf>
    <xf numFmtId="0" fontId="83" fillId="0" borderId="55" xfId="0" applyFont="1" applyBorder="1" applyAlignment="1">
      <alignment horizontal="left" vertical="top" wrapText="1"/>
    </xf>
    <xf numFmtId="0" fontId="83" fillId="0" borderId="62" xfId="0" applyFont="1" applyBorder="1" applyAlignment="1">
      <alignment horizontal="left" vertical="top" wrapText="1"/>
    </xf>
    <xf numFmtId="0" fontId="83" fillId="0" borderId="63" xfId="0" applyFont="1" applyBorder="1" applyAlignment="1">
      <alignment horizontal="left" vertical="top" wrapText="1"/>
    </xf>
    <xf numFmtId="0" fontId="80" fillId="0" borderId="24" xfId="0" applyFont="1" applyFill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89" fillId="0" borderId="64" xfId="0" applyFont="1" applyFill="1" applyBorder="1" applyAlignment="1">
      <alignment horizontal="left" vertical="center"/>
    </xf>
    <xf numFmtId="0" fontId="89" fillId="0" borderId="57" xfId="0" applyFont="1" applyFill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8" fillId="0" borderId="55" xfId="33" applyFont="1" applyBorder="1" applyAlignment="1">
      <alignment horizontal="center" vertical="center"/>
      <protection/>
    </xf>
    <xf numFmtId="0" fontId="8" fillId="0" borderId="63" xfId="33" applyFont="1" applyBorder="1" applyAlignment="1">
      <alignment horizontal="center" vertical="center"/>
      <protection/>
    </xf>
    <xf numFmtId="0" fontId="90" fillId="34" borderId="56" xfId="0" applyFont="1" applyFill="1" applyBorder="1" applyAlignment="1">
      <alignment horizontal="left" vertical="center"/>
    </xf>
    <xf numFmtId="0" fontId="90" fillId="0" borderId="70" xfId="0" applyFont="1" applyBorder="1" applyAlignment="1">
      <alignment horizontal="left" vertical="center"/>
    </xf>
    <xf numFmtId="0" fontId="90" fillId="0" borderId="71" xfId="0" applyFont="1" applyBorder="1" applyAlignment="1">
      <alignment horizontal="left" vertical="center"/>
    </xf>
    <xf numFmtId="0" fontId="4" fillId="0" borderId="58" xfId="33" applyFont="1" applyBorder="1" applyAlignment="1">
      <alignment horizontal="center" vertical="center" textRotation="255"/>
      <protection/>
    </xf>
    <xf numFmtId="0" fontId="4" fillId="0" borderId="24" xfId="33" applyFont="1" applyBorder="1" applyAlignment="1">
      <alignment horizontal="center" vertical="center" textRotation="255"/>
      <protection/>
    </xf>
    <xf numFmtId="0" fontId="4" fillId="0" borderId="59" xfId="33" applyFont="1" applyBorder="1" applyAlignment="1">
      <alignment horizontal="center" vertical="center" textRotation="255"/>
      <protection/>
    </xf>
    <xf numFmtId="0" fontId="4" fillId="0" borderId="25" xfId="33" applyFont="1" applyBorder="1" applyAlignment="1">
      <alignment horizontal="center" vertical="center" textRotation="255"/>
      <protection/>
    </xf>
    <xf numFmtId="0" fontId="4" fillId="0" borderId="42" xfId="33" applyFont="1" applyBorder="1" applyAlignment="1">
      <alignment horizontal="center" vertical="center" wrapText="1"/>
      <protection/>
    </xf>
    <xf numFmtId="0" fontId="4" fillId="0" borderId="40" xfId="33" applyFont="1" applyBorder="1" applyAlignment="1">
      <alignment horizontal="center" vertical="center" wrapText="1"/>
      <protection/>
    </xf>
    <xf numFmtId="0" fontId="4" fillId="0" borderId="39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5" fillId="0" borderId="29" xfId="33" applyFont="1" applyBorder="1" applyAlignment="1">
      <alignment horizontal="center" vertical="top" wrapText="1"/>
      <protection/>
    </xf>
    <xf numFmtId="0" fontId="5" fillId="0" borderId="24" xfId="33" applyFont="1" applyBorder="1" applyAlignment="1">
      <alignment horizontal="center" wrapText="1"/>
      <protection/>
    </xf>
    <xf numFmtId="0" fontId="19" fillId="0" borderId="60" xfId="33" applyFont="1" applyBorder="1" applyAlignment="1">
      <alignment horizontal="center" vertical="center"/>
      <protection/>
    </xf>
    <xf numFmtId="0" fontId="31" fillId="34" borderId="61" xfId="33" applyFont="1" applyFill="1" applyBorder="1" applyAlignment="1">
      <alignment horizontal="left" vertical="center"/>
      <protection/>
    </xf>
    <xf numFmtId="0" fontId="31" fillId="34" borderId="62" xfId="33" applyFont="1" applyFill="1" applyBorder="1" applyAlignment="1">
      <alignment horizontal="left" vertical="center"/>
      <protection/>
    </xf>
    <xf numFmtId="0" fontId="31" fillId="34" borderId="63" xfId="33" applyFont="1" applyFill="1" applyBorder="1" applyAlignment="1">
      <alignment horizontal="left" vertical="center"/>
      <protection/>
    </xf>
    <xf numFmtId="0" fontId="88" fillId="34" borderId="43" xfId="33" applyFont="1" applyFill="1" applyBorder="1" applyAlignment="1">
      <alignment horizontal="left" vertical="center" wrapText="1"/>
      <protection/>
    </xf>
    <xf numFmtId="0" fontId="88" fillId="34" borderId="60" xfId="33" applyFont="1" applyFill="1" applyBorder="1" applyAlignment="1">
      <alignment horizontal="left" vertical="center" wrapText="1"/>
      <protection/>
    </xf>
    <xf numFmtId="0" fontId="88" fillId="34" borderId="62" xfId="33" applyFont="1" applyFill="1" applyBorder="1" applyAlignment="1">
      <alignment horizontal="left" vertical="center" wrapText="1"/>
      <protection/>
    </xf>
    <xf numFmtId="0" fontId="88" fillId="34" borderId="63" xfId="33" applyFont="1" applyFill="1" applyBorder="1" applyAlignment="1">
      <alignment horizontal="left" vertical="center" wrapText="1"/>
      <protection/>
    </xf>
    <xf numFmtId="0" fontId="4" fillId="0" borderId="22" xfId="33" applyFont="1" applyBorder="1" applyAlignment="1">
      <alignment horizontal="center" vertical="center" wrapText="1"/>
      <protection/>
    </xf>
    <xf numFmtId="0" fontId="4" fillId="0" borderId="7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4" xfId="33" applyFont="1" applyBorder="1" applyAlignment="1">
      <alignment horizontal="center" vertical="center" textRotation="255" wrapText="1"/>
      <protection/>
    </xf>
    <xf numFmtId="0" fontId="4" fillId="0" borderId="58" xfId="33" applyFont="1" applyBorder="1" applyAlignment="1">
      <alignment horizontal="center" vertical="center" textRotation="255" wrapText="1"/>
      <protection/>
    </xf>
    <xf numFmtId="0" fontId="4" fillId="0" borderId="59" xfId="33" applyFont="1" applyBorder="1" applyAlignment="1">
      <alignment horizontal="center" vertical="center" textRotation="255" wrapText="1"/>
      <protection/>
    </xf>
    <xf numFmtId="0" fontId="4" fillId="0" borderId="54" xfId="33" applyFont="1" applyFill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45" xfId="33" applyFont="1" applyFill="1" applyBorder="1" applyAlignment="1">
      <alignment horizontal="center" vertical="center" wrapText="1"/>
      <protection/>
    </xf>
    <xf numFmtId="0" fontId="4" fillId="0" borderId="64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58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73" xfId="0" applyFont="1" applyBorder="1" applyAlignment="1">
      <alignment horizontal="center" vertical="center" textRotation="255" wrapText="1"/>
    </xf>
    <xf numFmtId="0" fontId="4" fillId="0" borderId="74" xfId="0" applyFont="1" applyBorder="1" applyAlignment="1">
      <alignment horizontal="center" vertical="center" textRotation="255" wrapText="1"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29" xfId="33" applyFont="1" applyBorder="1" applyAlignment="1">
      <alignment horizontal="center" vertical="center" wrapText="1"/>
      <protection/>
    </xf>
    <xf numFmtId="0" fontId="5" fillId="0" borderId="24" xfId="33" applyFont="1" applyBorder="1" applyAlignment="1">
      <alignment horizontal="center" vertical="top" wrapText="1"/>
      <protection/>
    </xf>
    <xf numFmtId="0" fontId="4" fillId="0" borderId="26" xfId="33" applyFont="1" applyBorder="1" applyAlignment="1">
      <alignment horizontal="center" vertical="center" textRotation="255" wrapText="1"/>
      <protection/>
    </xf>
    <xf numFmtId="0" fontId="4" fillId="0" borderId="16" xfId="33" applyFont="1" applyBorder="1" applyAlignment="1">
      <alignment horizontal="center" vertical="center" textRotation="255" wrapText="1"/>
      <protection/>
    </xf>
    <xf numFmtId="0" fontId="4" fillId="0" borderId="49" xfId="33" applyFont="1" applyBorder="1" applyAlignment="1">
      <alignment horizontal="center" vertical="center" textRotation="255" wrapText="1"/>
      <protection/>
    </xf>
    <xf numFmtId="0" fontId="4" fillId="0" borderId="33" xfId="33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35" borderId="54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91" fillId="0" borderId="60" xfId="0" applyFont="1" applyBorder="1" applyAlignment="1">
      <alignment horizontal="center" vertical="center"/>
    </xf>
    <xf numFmtId="0" fontId="79" fillId="35" borderId="32" xfId="0" applyFont="1" applyFill="1" applyBorder="1" applyAlignment="1">
      <alignment horizontal="center" vertical="center"/>
    </xf>
    <xf numFmtId="0" fontId="79" fillId="35" borderId="47" xfId="0" applyFont="1" applyFill="1" applyBorder="1" applyAlignment="1">
      <alignment horizontal="center" vertical="center"/>
    </xf>
    <xf numFmtId="0" fontId="9" fillId="35" borderId="67" xfId="0" applyFont="1" applyFill="1" applyBorder="1" applyAlignment="1">
      <alignment vertical="center"/>
    </xf>
    <xf numFmtId="0" fontId="11" fillId="38" borderId="55" xfId="0" applyFont="1" applyFill="1" applyBorder="1" applyAlignment="1">
      <alignment horizontal="center" vertical="center"/>
    </xf>
    <xf numFmtId="0" fontId="11" fillId="38" borderId="62" xfId="0" applyFont="1" applyFill="1" applyBorder="1" applyAlignment="1">
      <alignment horizontal="center" vertical="center"/>
    </xf>
    <xf numFmtId="0" fontId="11" fillId="38" borderId="63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workbookViewId="0" topLeftCell="A31">
      <selection activeCell="C51" sqref="C51:W51"/>
    </sheetView>
  </sheetViews>
  <sheetFormatPr defaultColWidth="9.00390625" defaultRowHeight="15.75"/>
  <cols>
    <col min="1" max="2" width="2.625" style="2" customWidth="1"/>
    <col min="3" max="3" width="16.625" style="6" customWidth="1"/>
    <col min="4" max="7" width="4.375" style="2" customWidth="1"/>
    <col min="8" max="8" width="18.25390625" style="2" customWidth="1"/>
    <col min="9" max="12" width="4.625" style="2" customWidth="1"/>
    <col min="13" max="13" width="18.625" style="2" customWidth="1"/>
    <col min="14" max="17" width="4.625" style="2" customWidth="1"/>
    <col min="18" max="18" width="13.00390625" style="2" customWidth="1"/>
    <col min="19" max="21" width="4.625" style="2" customWidth="1"/>
    <col min="22" max="22" width="6.00390625" style="2" customWidth="1"/>
    <col min="23" max="23" width="3.625" style="2" customWidth="1"/>
    <col min="24" max="31" width="4.625" style="2" customWidth="1"/>
    <col min="32" max="16384" width="9.00390625" style="2" customWidth="1"/>
  </cols>
  <sheetData>
    <row r="1" spans="1:23" ht="27" customHeight="1" thickBot="1">
      <c r="A1" s="290" t="s">
        <v>129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</row>
    <row r="2" spans="1:26" ht="13.5" customHeight="1">
      <c r="A2" s="32" t="s">
        <v>64</v>
      </c>
      <c r="B2" s="299" t="s">
        <v>65</v>
      </c>
      <c r="C2" s="267" t="s">
        <v>66</v>
      </c>
      <c r="D2" s="268"/>
      <c r="E2" s="268"/>
      <c r="F2" s="268"/>
      <c r="G2" s="269"/>
      <c r="H2" s="268" t="s">
        <v>67</v>
      </c>
      <c r="I2" s="268"/>
      <c r="J2" s="268"/>
      <c r="K2" s="268"/>
      <c r="L2" s="268"/>
      <c r="M2" s="267" t="s">
        <v>68</v>
      </c>
      <c r="N2" s="268"/>
      <c r="O2" s="268"/>
      <c r="P2" s="268"/>
      <c r="Q2" s="269"/>
      <c r="R2" s="267" t="s">
        <v>69</v>
      </c>
      <c r="S2" s="268"/>
      <c r="T2" s="268"/>
      <c r="U2" s="268"/>
      <c r="V2" s="269"/>
      <c r="W2" s="330" t="s">
        <v>70</v>
      </c>
      <c r="X2" s="1"/>
      <c r="Y2" s="1"/>
      <c r="Z2" s="1"/>
    </row>
    <row r="3" spans="1:26" ht="13.5" customHeight="1">
      <c r="A3" s="328" t="s">
        <v>71</v>
      </c>
      <c r="B3" s="300"/>
      <c r="C3" s="302" t="s">
        <v>72</v>
      </c>
      <c r="D3" s="272" t="s">
        <v>73</v>
      </c>
      <c r="E3" s="273"/>
      <c r="F3" s="272" t="s">
        <v>74</v>
      </c>
      <c r="G3" s="274"/>
      <c r="H3" s="270" t="s">
        <v>75</v>
      </c>
      <c r="I3" s="272" t="s">
        <v>76</v>
      </c>
      <c r="J3" s="273"/>
      <c r="K3" s="272" t="s">
        <v>74</v>
      </c>
      <c r="L3" s="333"/>
      <c r="M3" s="302" t="s">
        <v>72</v>
      </c>
      <c r="N3" s="272" t="s">
        <v>76</v>
      </c>
      <c r="O3" s="304"/>
      <c r="P3" s="272" t="s">
        <v>77</v>
      </c>
      <c r="Q3" s="274"/>
      <c r="R3" s="302" t="s">
        <v>72</v>
      </c>
      <c r="S3" s="272" t="s">
        <v>73</v>
      </c>
      <c r="T3" s="273"/>
      <c r="U3" s="272" t="s">
        <v>74</v>
      </c>
      <c r="V3" s="274"/>
      <c r="W3" s="331"/>
      <c r="X3" s="1"/>
      <c r="Y3" s="1"/>
      <c r="Z3" s="1"/>
    </row>
    <row r="4" spans="1:26" ht="13.5" customHeight="1" thickBot="1">
      <c r="A4" s="329"/>
      <c r="B4" s="301"/>
      <c r="C4" s="303"/>
      <c r="D4" s="33" t="s">
        <v>43</v>
      </c>
      <c r="E4" s="33" t="s">
        <v>44</v>
      </c>
      <c r="F4" s="33" t="s">
        <v>43</v>
      </c>
      <c r="G4" s="34" t="s">
        <v>78</v>
      </c>
      <c r="H4" s="271"/>
      <c r="I4" s="33" t="s">
        <v>79</v>
      </c>
      <c r="J4" s="33" t="s">
        <v>78</v>
      </c>
      <c r="K4" s="33" t="s">
        <v>79</v>
      </c>
      <c r="L4" s="35" t="s">
        <v>80</v>
      </c>
      <c r="M4" s="303"/>
      <c r="N4" s="33" t="s">
        <v>81</v>
      </c>
      <c r="O4" s="33" t="s">
        <v>44</v>
      </c>
      <c r="P4" s="33" t="s">
        <v>79</v>
      </c>
      <c r="Q4" s="34" t="s">
        <v>78</v>
      </c>
      <c r="R4" s="303"/>
      <c r="S4" s="33" t="s">
        <v>79</v>
      </c>
      <c r="T4" s="33" t="s">
        <v>78</v>
      </c>
      <c r="U4" s="33" t="s">
        <v>79</v>
      </c>
      <c r="V4" s="34" t="s">
        <v>78</v>
      </c>
      <c r="W4" s="332"/>
      <c r="X4" s="1"/>
      <c r="Y4" s="1"/>
      <c r="Z4" s="1"/>
    </row>
    <row r="5" spans="1:23" ht="15" customHeight="1">
      <c r="A5" s="311" t="s">
        <v>82</v>
      </c>
      <c r="B5" s="312"/>
      <c r="C5" s="158" t="s">
        <v>83</v>
      </c>
      <c r="D5" s="147">
        <v>2</v>
      </c>
      <c r="E5" s="147">
        <v>2</v>
      </c>
      <c r="F5" s="147"/>
      <c r="G5" s="148"/>
      <c r="H5" s="185" t="s">
        <v>84</v>
      </c>
      <c r="I5" s="127">
        <v>2</v>
      </c>
      <c r="J5" s="127">
        <v>2</v>
      </c>
      <c r="K5" s="127"/>
      <c r="L5" s="128"/>
      <c r="M5" s="201" t="s">
        <v>85</v>
      </c>
      <c r="N5" s="48">
        <v>1</v>
      </c>
      <c r="O5" s="48">
        <v>1</v>
      </c>
      <c r="P5" s="48"/>
      <c r="Q5" s="49"/>
      <c r="R5" s="50"/>
      <c r="S5" s="51"/>
      <c r="T5" s="51"/>
      <c r="U5" s="51"/>
      <c r="V5" s="52"/>
      <c r="W5" s="325" t="s">
        <v>112</v>
      </c>
    </row>
    <row r="6" spans="1:23" ht="15" customHeight="1">
      <c r="A6" s="313"/>
      <c r="B6" s="314"/>
      <c r="C6" s="158" t="s">
        <v>86</v>
      </c>
      <c r="D6" s="147"/>
      <c r="E6" s="149"/>
      <c r="F6" s="147">
        <v>2</v>
      </c>
      <c r="G6" s="148">
        <v>2</v>
      </c>
      <c r="H6" s="161" t="s">
        <v>89</v>
      </c>
      <c r="I6" s="129">
        <v>2</v>
      </c>
      <c r="J6" s="129">
        <v>2</v>
      </c>
      <c r="K6" s="129"/>
      <c r="L6" s="130"/>
      <c r="M6" s="202" t="s">
        <v>87</v>
      </c>
      <c r="N6" s="46"/>
      <c r="O6" s="46"/>
      <c r="P6" s="46">
        <v>1</v>
      </c>
      <c r="Q6" s="47">
        <v>1</v>
      </c>
      <c r="R6" s="54"/>
      <c r="S6" s="55"/>
      <c r="T6" s="55"/>
      <c r="U6" s="55"/>
      <c r="V6" s="56"/>
      <c r="W6" s="326"/>
    </row>
    <row r="7" spans="1:23" ht="15" customHeight="1">
      <c r="A7" s="313"/>
      <c r="B7" s="314"/>
      <c r="C7" s="159" t="s">
        <v>88</v>
      </c>
      <c r="D7" s="129">
        <v>2</v>
      </c>
      <c r="E7" s="129">
        <v>2</v>
      </c>
      <c r="F7" s="129"/>
      <c r="G7" s="150"/>
      <c r="H7" s="161" t="s">
        <v>91</v>
      </c>
      <c r="I7" s="129"/>
      <c r="J7" s="129"/>
      <c r="K7" s="129">
        <v>2</v>
      </c>
      <c r="L7" s="130">
        <v>2</v>
      </c>
      <c r="M7" s="203"/>
      <c r="N7" s="53"/>
      <c r="O7" s="53"/>
      <c r="P7" s="53"/>
      <c r="Q7" s="57"/>
      <c r="R7" s="58"/>
      <c r="S7" s="59"/>
      <c r="T7" s="59"/>
      <c r="U7" s="60"/>
      <c r="V7" s="61"/>
      <c r="W7" s="326"/>
    </row>
    <row r="8" spans="1:23" ht="15" customHeight="1">
      <c r="A8" s="313"/>
      <c r="B8" s="314"/>
      <c r="C8" s="159" t="s">
        <v>90</v>
      </c>
      <c r="D8" s="129"/>
      <c r="E8" s="129"/>
      <c r="F8" s="129">
        <v>2</v>
      </c>
      <c r="G8" s="150">
        <v>2</v>
      </c>
      <c r="H8" s="161" t="s">
        <v>93</v>
      </c>
      <c r="I8" s="129">
        <v>2</v>
      </c>
      <c r="J8" s="129">
        <v>2</v>
      </c>
      <c r="K8" s="129"/>
      <c r="L8" s="130"/>
      <c r="M8" s="204"/>
      <c r="N8" s="53"/>
      <c r="O8" s="53"/>
      <c r="P8" s="62"/>
      <c r="Q8" s="63"/>
      <c r="R8" s="58"/>
      <c r="S8" s="59"/>
      <c r="T8" s="59"/>
      <c r="U8" s="59"/>
      <c r="V8" s="64"/>
      <c r="W8" s="326"/>
    </row>
    <row r="9" spans="1:23" ht="15" customHeight="1">
      <c r="A9" s="313"/>
      <c r="B9" s="314"/>
      <c r="C9" s="159" t="s">
        <v>92</v>
      </c>
      <c r="D9" s="129">
        <v>2</v>
      </c>
      <c r="E9" s="129">
        <v>2</v>
      </c>
      <c r="F9" s="129"/>
      <c r="G9" s="150"/>
      <c r="H9" s="162" t="s">
        <v>94</v>
      </c>
      <c r="I9" s="129"/>
      <c r="J9" s="129"/>
      <c r="K9" s="129">
        <v>2</v>
      </c>
      <c r="L9" s="130">
        <v>2</v>
      </c>
      <c r="M9" s="205"/>
      <c r="N9" s="62"/>
      <c r="O9" s="62"/>
      <c r="P9" s="62"/>
      <c r="Q9" s="63"/>
      <c r="R9" s="65"/>
      <c r="S9" s="59"/>
      <c r="T9" s="59"/>
      <c r="U9" s="59"/>
      <c r="V9" s="64"/>
      <c r="W9" s="326"/>
    </row>
    <row r="10" spans="1:23" ht="15" customHeight="1">
      <c r="A10" s="313"/>
      <c r="B10" s="314"/>
      <c r="C10" s="160" t="s">
        <v>104</v>
      </c>
      <c r="D10" s="129">
        <v>2</v>
      </c>
      <c r="E10" s="129">
        <v>2</v>
      </c>
      <c r="F10" s="129"/>
      <c r="G10" s="150"/>
      <c r="H10" s="162" t="s">
        <v>95</v>
      </c>
      <c r="I10" s="129">
        <v>2</v>
      </c>
      <c r="J10" s="129">
        <v>2</v>
      </c>
      <c r="K10" s="129"/>
      <c r="L10" s="130"/>
      <c r="M10" s="204"/>
      <c r="N10" s="53"/>
      <c r="O10" s="53"/>
      <c r="P10" s="53"/>
      <c r="Q10" s="57"/>
      <c r="R10" s="66"/>
      <c r="S10" s="67"/>
      <c r="T10" s="67"/>
      <c r="U10" s="67"/>
      <c r="V10" s="68"/>
      <c r="W10" s="326"/>
    </row>
    <row r="11" spans="1:23" ht="15" customHeight="1">
      <c r="A11" s="313"/>
      <c r="B11" s="314"/>
      <c r="C11" s="160" t="s">
        <v>105</v>
      </c>
      <c r="D11" s="129"/>
      <c r="E11" s="129"/>
      <c r="F11" s="129">
        <v>2</v>
      </c>
      <c r="G11" s="150">
        <v>2</v>
      </c>
      <c r="H11" s="162" t="s">
        <v>97</v>
      </c>
      <c r="I11" s="129"/>
      <c r="J11" s="129"/>
      <c r="K11" s="129">
        <v>2</v>
      </c>
      <c r="L11" s="130">
        <v>2</v>
      </c>
      <c r="M11" s="204"/>
      <c r="N11" s="53"/>
      <c r="O11" s="57"/>
      <c r="P11" s="53"/>
      <c r="Q11" s="57"/>
      <c r="R11" s="66"/>
      <c r="S11" s="67"/>
      <c r="T11" s="67"/>
      <c r="U11" s="67"/>
      <c r="V11" s="68"/>
      <c r="W11" s="326"/>
    </row>
    <row r="12" spans="1:23" ht="15" customHeight="1">
      <c r="A12" s="313"/>
      <c r="B12" s="314"/>
      <c r="C12" s="161" t="s">
        <v>96</v>
      </c>
      <c r="D12" s="129">
        <v>1</v>
      </c>
      <c r="E12" s="129">
        <v>1</v>
      </c>
      <c r="F12" s="129"/>
      <c r="G12" s="150"/>
      <c r="H12" s="186"/>
      <c r="I12" s="131"/>
      <c r="J12" s="131"/>
      <c r="K12" s="131"/>
      <c r="L12" s="132"/>
      <c r="M12" s="204"/>
      <c r="N12" s="53"/>
      <c r="O12" s="57"/>
      <c r="P12" s="53"/>
      <c r="Q12" s="57"/>
      <c r="R12" s="66"/>
      <c r="S12" s="67"/>
      <c r="T12" s="67"/>
      <c r="U12" s="67"/>
      <c r="V12" s="68"/>
      <c r="W12" s="326"/>
    </row>
    <row r="13" spans="1:23" ht="15" customHeight="1" thickBot="1">
      <c r="A13" s="313"/>
      <c r="B13" s="314"/>
      <c r="C13" s="162" t="s">
        <v>98</v>
      </c>
      <c r="D13" s="129"/>
      <c r="E13" s="129"/>
      <c r="F13" s="129">
        <v>1</v>
      </c>
      <c r="G13" s="150">
        <v>1</v>
      </c>
      <c r="H13" s="187"/>
      <c r="I13" s="129"/>
      <c r="J13" s="129"/>
      <c r="K13" s="129"/>
      <c r="L13" s="130"/>
      <c r="M13" s="204"/>
      <c r="N13" s="53"/>
      <c r="O13" s="57"/>
      <c r="P13" s="53"/>
      <c r="Q13" s="57"/>
      <c r="R13" s="66"/>
      <c r="S13" s="67"/>
      <c r="T13" s="67"/>
      <c r="U13" s="67"/>
      <c r="V13" s="68"/>
      <c r="W13" s="326"/>
    </row>
    <row r="14" spans="1:23" ht="15" customHeight="1">
      <c r="A14" s="311" t="s">
        <v>99</v>
      </c>
      <c r="B14" s="312"/>
      <c r="C14" s="163" t="s">
        <v>100</v>
      </c>
      <c r="D14" s="127">
        <v>0</v>
      </c>
      <c r="E14" s="127">
        <v>0</v>
      </c>
      <c r="F14" s="127"/>
      <c r="G14" s="151"/>
      <c r="H14" s="188"/>
      <c r="I14" s="127"/>
      <c r="J14" s="127"/>
      <c r="K14" s="127"/>
      <c r="L14" s="128"/>
      <c r="M14" s="206"/>
      <c r="N14" s="48"/>
      <c r="O14" s="49"/>
      <c r="P14" s="48"/>
      <c r="Q14" s="49"/>
      <c r="R14" s="69"/>
      <c r="S14" s="70"/>
      <c r="T14" s="70"/>
      <c r="U14" s="70"/>
      <c r="V14" s="71"/>
      <c r="W14" s="326"/>
    </row>
    <row r="15" spans="1:23" ht="15" customHeight="1">
      <c r="A15" s="313"/>
      <c r="B15" s="314"/>
      <c r="C15" s="161" t="s">
        <v>101</v>
      </c>
      <c r="D15" s="129"/>
      <c r="E15" s="129"/>
      <c r="F15" s="129">
        <v>0</v>
      </c>
      <c r="G15" s="150">
        <v>0</v>
      </c>
      <c r="H15" s="187"/>
      <c r="I15" s="129"/>
      <c r="J15" s="129"/>
      <c r="K15" s="129"/>
      <c r="L15" s="130"/>
      <c r="M15" s="204"/>
      <c r="N15" s="53"/>
      <c r="O15" s="57"/>
      <c r="P15" s="53"/>
      <c r="Q15" s="57"/>
      <c r="R15" s="66"/>
      <c r="S15" s="67"/>
      <c r="T15" s="67"/>
      <c r="U15" s="67"/>
      <c r="V15" s="68"/>
      <c r="W15" s="326"/>
    </row>
    <row r="16" spans="1:23" ht="15" customHeight="1">
      <c r="A16" s="313"/>
      <c r="B16" s="314"/>
      <c r="C16" s="164" t="s">
        <v>106</v>
      </c>
      <c r="D16" s="129">
        <v>0</v>
      </c>
      <c r="E16" s="129">
        <v>2</v>
      </c>
      <c r="F16" s="129"/>
      <c r="G16" s="150"/>
      <c r="H16" s="187"/>
      <c r="I16" s="129"/>
      <c r="J16" s="129"/>
      <c r="K16" s="129"/>
      <c r="L16" s="130"/>
      <c r="M16" s="204"/>
      <c r="N16" s="53"/>
      <c r="O16" s="57"/>
      <c r="P16" s="53"/>
      <c r="Q16" s="57"/>
      <c r="R16" s="66"/>
      <c r="S16" s="67"/>
      <c r="T16" s="67"/>
      <c r="U16" s="67"/>
      <c r="V16" s="68"/>
      <c r="W16" s="326"/>
    </row>
    <row r="17" spans="1:23" ht="15" customHeight="1">
      <c r="A17" s="313"/>
      <c r="B17" s="314"/>
      <c r="C17" s="164" t="s">
        <v>107</v>
      </c>
      <c r="D17" s="129"/>
      <c r="E17" s="129"/>
      <c r="F17" s="129">
        <v>0</v>
      </c>
      <c r="G17" s="150">
        <v>2</v>
      </c>
      <c r="H17" s="189"/>
      <c r="I17" s="133"/>
      <c r="J17" s="133"/>
      <c r="K17" s="129"/>
      <c r="L17" s="130"/>
      <c r="M17" s="204"/>
      <c r="N17" s="53"/>
      <c r="O17" s="57"/>
      <c r="P17" s="53"/>
      <c r="Q17" s="57"/>
      <c r="R17" s="219"/>
      <c r="S17" s="67"/>
      <c r="T17" s="67"/>
      <c r="U17" s="67"/>
      <c r="V17" s="68"/>
      <c r="W17" s="326"/>
    </row>
    <row r="18" spans="1:23" s="6" customFormat="1" ht="15" customHeight="1" thickBot="1">
      <c r="A18" s="315"/>
      <c r="B18" s="316"/>
      <c r="C18" s="165" t="s">
        <v>128</v>
      </c>
      <c r="D18" s="78">
        <f>SUM(D5:D17)</f>
        <v>9</v>
      </c>
      <c r="E18" s="78">
        <f>SUM(E5:E17)</f>
        <v>11</v>
      </c>
      <c r="F18" s="78">
        <f>SUM(F5:F17)</f>
        <v>7</v>
      </c>
      <c r="G18" s="152">
        <f>SUM(G5:G17)</f>
        <v>9</v>
      </c>
      <c r="H18" s="165" t="s">
        <v>128</v>
      </c>
      <c r="I18" s="78">
        <f>SUM(I5:I17)</f>
        <v>8</v>
      </c>
      <c r="J18" s="78">
        <f>SUM(J5:J17)</f>
        <v>8</v>
      </c>
      <c r="K18" s="78">
        <f>SUM(K5:K17)</f>
        <v>6</v>
      </c>
      <c r="L18" s="110">
        <f>SUM(L5:L17)</f>
        <v>6</v>
      </c>
      <c r="M18" s="165" t="s">
        <v>128</v>
      </c>
      <c r="N18" s="78">
        <f>SUM(N5:N17)</f>
        <v>1</v>
      </c>
      <c r="O18" s="78">
        <f>SUM(O5:O17)</f>
        <v>1</v>
      </c>
      <c r="P18" s="78">
        <f>SUM(P5:P17)</f>
        <v>1</v>
      </c>
      <c r="Q18" s="78">
        <f>SUM(Q5:Q17)</f>
        <v>1</v>
      </c>
      <c r="R18" s="165" t="s">
        <v>128</v>
      </c>
      <c r="S18" s="78">
        <f>SUM(S10:S17)</f>
        <v>0</v>
      </c>
      <c r="T18" s="78">
        <f>SUM(T10:T17)</f>
        <v>0</v>
      </c>
      <c r="U18" s="78">
        <f>SUM(U10:U17)</f>
        <v>0</v>
      </c>
      <c r="V18" s="110">
        <f>SUM(V10:V17)</f>
        <v>0</v>
      </c>
      <c r="W18" s="327"/>
    </row>
    <row r="19" spans="1:23" ht="15" customHeight="1">
      <c r="A19" s="308" t="s">
        <v>1</v>
      </c>
      <c r="B19" s="284" t="s">
        <v>2</v>
      </c>
      <c r="C19" s="166" t="s">
        <v>108</v>
      </c>
      <c r="D19" s="79">
        <v>2</v>
      </c>
      <c r="E19" s="79">
        <v>2</v>
      </c>
      <c r="F19" s="79"/>
      <c r="G19" s="80"/>
      <c r="H19" s="166" t="s">
        <v>3</v>
      </c>
      <c r="I19" s="124">
        <v>2</v>
      </c>
      <c r="J19" s="124">
        <v>2</v>
      </c>
      <c r="K19" s="124"/>
      <c r="L19" s="134"/>
      <c r="M19" s="166"/>
      <c r="N19" s="79"/>
      <c r="O19" s="79"/>
      <c r="P19" s="79"/>
      <c r="Q19" s="80"/>
      <c r="R19" s="220"/>
      <c r="S19" s="111"/>
      <c r="T19" s="111"/>
      <c r="U19" s="111"/>
      <c r="V19" s="112"/>
      <c r="W19" s="4">
        <v>12</v>
      </c>
    </row>
    <row r="20" spans="1:23" ht="15" customHeight="1">
      <c r="A20" s="309"/>
      <c r="B20" s="285"/>
      <c r="C20" s="167" t="s">
        <v>144</v>
      </c>
      <c r="D20" s="117"/>
      <c r="E20" s="117"/>
      <c r="F20" s="119">
        <v>2</v>
      </c>
      <c r="G20" s="135">
        <v>2</v>
      </c>
      <c r="H20" s="190" t="s">
        <v>4</v>
      </c>
      <c r="I20" s="117"/>
      <c r="J20" s="117"/>
      <c r="K20" s="119">
        <v>2</v>
      </c>
      <c r="L20" s="135">
        <v>2</v>
      </c>
      <c r="M20" s="190"/>
      <c r="N20" s="81"/>
      <c r="O20" s="81"/>
      <c r="P20" s="81"/>
      <c r="Q20" s="81"/>
      <c r="R20" s="220"/>
      <c r="S20" s="111"/>
      <c r="T20" s="111"/>
      <c r="U20" s="111"/>
      <c r="V20" s="112"/>
      <c r="W20" s="4" t="s">
        <v>5</v>
      </c>
    </row>
    <row r="21" spans="1:23" ht="15" customHeight="1">
      <c r="A21" s="309"/>
      <c r="B21" s="285"/>
      <c r="C21" s="168" t="s">
        <v>102</v>
      </c>
      <c r="D21" s="153"/>
      <c r="E21" s="153"/>
      <c r="F21" s="153">
        <v>2</v>
      </c>
      <c r="G21" s="154">
        <v>2</v>
      </c>
      <c r="H21" s="191" t="s">
        <v>121</v>
      </c>
      <c r="I21" s="136"/>
      <c r="J21" s="136"/>
      <c r="K21" s="136">
        <v>2</v>
      </c>
      <c r="L21" s="137">
        <v>2</v>
      </c>
      <c r="M21" s="207"/>
      <c r="N21" s="81"/>
      <c r="O21" s="81"/>
      <c r="P21" s="81"/>
      <c r="Q21" s="82"/>
      <c r="R21" s="221"/>
      <c r="S21" s="113"/>
      <c r="T21" s="113"/>
      <c r="U21" s="113"/>
      <c r="V21" s="114"/>
      <c r="W21" s="4"/>
    </row>
    <row r="22" spans="1:23" s="76" customFormat="1" ht="15" customHeight="1" thickBot="1">
      <c r="A22" s="310"/>
      <c r="B22" s="286"/>
      <c r="C22" s="169" t="s">
        <v>6</v>
      </c>
      <c r="D22" s="83">
        <f>SUM(D19:D20)</f>
        <v>2</v>
      </c>
      <c r="E22" s="83">
        <f>SUM(E19:E20)</f>
        <v>2</v>
      </c>
      <c r="F22" s="83">
        <f>SUM(F20:F21)</f>
        <v>4</v>
      </c>
      <c r="G22" s="84">
        <f>SUM(G20:G21)</f>
        <v>4</v>
      </c>
      <c r="H22" s="169" t="s">
        <v>7</v>
      </c>
      <c r="I22" s="83">
        <f>SUM(I19:I20)</f>
        <v>2</v>
      </c>
      <c r="J22" s="83">
        <f>SUM(J19:J20)</f>
        <v>2</v>
      </c>
      <c r="K22" s="83">
        <f>SUM(K20:K21)</f>
        <v>4</v>
      </c>
      <c r="L22" s="83">
        <f>SUM(L20:L21)</f>
        <v>4</v>
      </c>
      <c r="M22" s="169" t="s">
        <v>8</v>
      </c>
      <c r="N22" s="83">
        <f>SUM(N19:N20)</f>
        <v>0</v>
      </c>
      <c r="O22" s="83">
        <f>SUM(O19:O20)</f>
        <v>0</v>
      </c>
      <c r="P22" s="83">
        <f>SUM(P19:P20)</f>
        <v>0</v>
      </c>
      <c r="Q22" s="84">
        <f>SUM(Q19:Q20)</f>
        <v>0</v>
      </c>
      <c r="R22" s="169" t="s">
        <v>7</v>
      </c>
      <c r="S22" s="83">
        <f>SUM(S19:S20)</f>
        <v>0</v>
      </c>
      <c r="T22" s="83">
        <f>SUM(T19:T20)</f>
        <v>0</v>
      </c>
      <c r="U22" s="83">
        <f>SUM(U19:U20)</f>
        <v>0</v>
      </c>
      <c r="V22" s="84">
        <f>SUM(V19:V20)</f>
        <v>0</v>
      </c>
      <c r="W22" s="75" t="s">
        <v>9</v>
      </c>
    </row>
    <row r="23" spans="1:23" ht="15" customHeight="1">
      <c r="A23" s="5" t="s">
        <v>10</v>
      </c>
      <c r="B23" s="3" t="s">
        <v>11</v>
      </c>
      <c r="C23" s="170"/>
      <c r="D23" s="79"/>
      <c r="E23" s="79"/>
      <c r="F23" s="79"/>
      <c r="G23" s="116"/>
      <c r="H23" s="170"/>
      <c r="I23" s="79"/>
      <c r="J23" s="79"/>
      <c r="K23" s="79"/>
      <c r="L23" s="80"/>
      <c r="M23" s="208" t="s">
        <v>109</v>
      </c>
      <c r="N23" s="85">
        <v>2</v>
      </c>
      <c r="O23" s="85">
        <v>2</v>
      </c>
      <c r="P23" s="85"/>
      <c r="Q23" s="86"/>
      <c r="R23" s="222"/>
      <c r="S23" s="79"/>
      <c r="T23" s="79"/>
      <c r="U23" s="79"/>
      <c r="V23" s="80"/>
      <c r="W23" s="38">
        <v>4</v>
      </c>
    </row>
    <row r="24" spans="1:23" ht="15" customHeight="1" thickBot="1">
      <c r="A24" s="5" t="s">
        <v>58</v>
      </c>
      <c r="B24" s="3" t="s">
        <v>59</v>
      </c>
      <c r="C24" s="171"/>
      <c r="D24" s="81"/>
      <c r="E24" s="81"/>
      <c r="F24" s="81"/>
      <c r="G24" s="82"/>
      <c r="H24" s="192"/>
      <c r="I24" s="104"/>
      <c r="J24" s="104"/>
      <c r="K24" s="104"/>
      <c r="L24" s="105"/>
      <c r="M24" s="209" t="s">
        <v>63</v>
      </c>
      <c r="N24" s="87"/>
      <c r="O24" s="87"/>
      <c r="P24" s="87">
        <v>2</v>
      </c>
      <c r="Q24" s="88">
        <v>2</v>
      </c>
      <c r="R24" s="223"/>
      <c r="S24" s="81"/>
      <c r="T24" s="81"/>
      <c r="U24" s="81"/>
      <c r="V24" s="115"/>
      <c r="W24" s="39" t="s">
        <v>61</v>
      </c>
    </row>
    <row r="25" spans="1:23" ht="15.75" customHeight="1">
      <c r="A25" s="305" t="s">
        <v>12</v>
      </c>
      <c r="B25" s="284" t="s">
        <v>13</v>
      </c>
      <c r="C25" s="172" t="s">
        <v>142</v>
      </c>
      <c r="D25" s="79">
        <v>2</v>
      </c>
      <c r="E25" s="79">
        <v>2</v>
      </c>
      <c r="F25" s="79"/>
      <c r="G25" s="80"/>
      <c r="H25" s="166" t="s">
        <v>15</v>
      </c>
      <c r="I25" s="79">
        <v>3</v>
      </c>
      <c r="J25" s="79">
        <v>3</v>
      </c>
      <c r="K25" s="79"/>
      <c r="L25" s="80"/>
      <c r="M25" s="210" t="s">
        <v>146</v>
      </c>
      <c r="N25" s="85">
        <v>3</v>
      </c>
      <c r="O25" s="85">
        <v>3</v>
      </c>
      <c r="P25" s="85"/>
      <c r="Q25" s="86"/>
      <c r="R25" s="211" t="s">
        <v>20</v>
      </c>
      <c r="S25" s="79">
        <v>3</v>
      </c>
      <c r="T25" s="79">
        <v>3</v>
      </c>
      <c r="U25" s="79"/>
      <c r="V25" s="116"/>
      <c r="W25" s="4">
        <f>D29+F29+I29+K29+N29+P29+S29+U29</f>
        <v>25</v>
      </c>
    </row>
    <row r="26" spans="1:23" ht="15.75" customHeight="1">
      <c r="A26" s="306"/>
      <c r="B26" s="285"/>
      <c r="C26" s="173" t="s">
        <v>143</v>
      </c>
      <c r="D26" s="104">
        <v>2</v>
      </c>
      <c r="E26" s="104">
        <v>2</v>
      </c>
      <c r="F26" s="104"/>
      <c r="G26" s="105"/>
      <c r="H26" s="193" t="s">
        <v>16</v>
      </c>
      <c r="I26" s="104"/>
      <c r="J26" s="104"/>
      <c r="K26" s="104">
        <v>3</v>
      </c>
      <c r="L26" s="105">
        <v>3</v>
      </c>
      <c r="M26" s="211" t="s">
        <v>17</v>
      </c>
      <c r="N26" s="89">
        <v>3</v>
      </c>
      <c r="O26" s="89">
        <v>3</v>
      </c>
      <c r="P26" s="89"/>
      <c r="Q26" s="90"/>
      <c r="R26" s="224"/>
      <c r="S26" s="117"/>
      <c r="T26" s="117"/>
      <c r="U26" s="104"/>
      <c r="V26" s="118"/>
      <c r="W26" s="287" t="s">
        <v>114</v>
      </c>
    </row>
    <row r="27" spans="1:23" ht="15.75" customHeight="1">
      <c r="A27" s="306"/>
      <c r="B27" s="285"/>
      <c r="C27" s="174" t="s">
        <v>60</v>
      </c>
      <c r="D27" s="104">
        <v>2</v>
      </c>
      <c r="E27" s="104">
        <v>2</v>
      </c>
      <c r="F27" s="104"/>
      <c r="G27" s="105"/>
      <c r="H27" s="186"/>
      <c r="I27" s="131"/>
      <c r="J27" s="131"/>
      <c r="K27" s="131"/>
      <c r="L27" s="132"/>
      <c r="M27" s="212" t="s">
        <v>18</v>
      </c>
      <c r="N27" s="87"/>
      <c r="O27" s="87"/>
      <c r="P27" s="87">
        <v>2</v>
      </c>
      <c r="Q27" s="88">
        <v>2</v>
      </c>
      <c r="R27" s="225"/>
      <c r="S27" s="119"/>
      <c r="T27" s="119"/>
      <c r="U27" s="119"/>
      <c r="V27" s="120"/>
      <c r="W27" s="287"/>
    </row>
    <row r="28" spans="1:23" ht="15.75" customHeight="1">
      <c r="A28" s="306"/>
      <c r="B28" s="285"/>
      <c r="C28" s="175" t="s">
        <v>19</v>
      </c>
      <c r="D28" s="104"/>
      <c r="E28" s="104"/>
      <c r="F28" s="104">
        <v>2</v>
      </c>
      <c r="G28" s="105">
        <v>2</v>
      </c>
      <c r="H28" s="194"/>
      <c r="I28" s="104"/>
      <c r="J28" s="104"/>
      <c r="K28" s="104"/>
      <c r="L28" s="105"/>
      <c r="M28" s="212"/>
      <c r="N28" s="87"/>
      <c r="O28" s="87"/>
      <c r="P28" s="235"/>
      <c r="Q28" s="236"/>
      <c r="R28" s="225"/>
      <c r="S28" s="104"/>
      <c r="T28" s="104"/>
      <c r="U28" s="104"/>
      <c r="V28" s="118"/>
      <c r="W28" s="287"/>
    </row>
    <row r="29" spans="1:23" ht="15.75" customHeight="1" thickBot="1">
      <c r="A29" s="306"/>
      <c r="B29" s="298"/>
      <c r="C29" s="176" t="s">
        <v>21</v>
      </c>
      <c r="D29" s="101">
        <f>SUM(D25:D28)</f>
        <v>6</v>
      </c>
      <c r="E29" s="101">
        <f>SUM(E25:E28)</f>
        <v>6</v>
      </c>
      <c r="F29" s="101">
        <f>SUM(F25:F28)</f>
        <v>2</v>
      </c>
      <c r="G29" s="123">
        <f>SUM(G25:G28)</f>
        <v>2</v>
      </c>
      <c r="H29" s="195" t="s">
        <v>21</v>
      </c>
      <c r="I29" s="101">
        <f>SUM(I25:I28)</f>
        <v>3</v>
      </c>
      <c r="J29" s="101">
        <f>SUM(J25:J28)</f>
        <v>3</v>
      </c>
      <c r="K29" s="101">
        <f>SUM(K25:K28)</f>
        <v>3</v>
      </c>
      <c r="L29" s="123">
        <f>SUM(L25:L28)</f>
        <v>3</v>
      </c>
      <c r="M29" s="195" t="s">
        <v>161</v>
      </c>
      <c r="N29" s="195">
        <f>SUM(N25:N28)</f>
        <v>6</v>
      </c>
      <c r="O29" s="195">
        <f>SUM(O25:O28)</f>
        <v>6</v>
      </c>
      <c r="P29" s="195">
        <f>SUM(P27:P28)</f>
        <v>2</v>
      </c>
      <c r="Q29" s="195">
        <f>SUM(Q27:Q28)</f>
        <v>2</v>
      </c>
      <c r="R29" s="195" t="s">
        <v>161</v>
      </c>
      <c r="S29" s="101">
        <f>SUM(S25:S28)</f>
        <v>3</v>
      </c>
      <c r="T29" s="101">
        <f>SUM(T25:T28)</f>
        <v>3</v>
      </c>
      <c r="U29" s="101">
        <f>SUM(U25:U28)</f>
        <v>0</v>
      </c>
      <c r="V29" s="102">
        <f>SUM(V25:V28)</f>
        <v>0</v>
      </c>
      <c r="W29" s="288"/>
    </row>
    <row r="30" spans="1:23" ht="15.75" customHeight="1">
      <c r="A30" s="306"/>
      <c r="B30" s="247" t="s">
        <v>22</v>
      </c>
      <c r="C30" s="172"/>
      <c r="D30" s="79"/>
      <c r="E30" s="79"/>
      <c r="F30" s="99"/>
      <c r="G30" s="103"/>
      <c r="H30" s="196" t="s">
        <v>133</v>
      </c>
      <c r="I30" s="138">
        <v>2</v>
      </c>
      <c r="J30" s="138">
        <v>2</v>
      </c>
      <c r="K30" s="138"/>
      <c r="L30" s="139"/>
      <c r="M30" s="213" t="s">
        <v>134</v>
      </c>
      <c r="N30" s="85">
        <v>3</v>
      </c>
      <c r="O30" s="85">
        <v>3</v>
      </c>
      <c r="P30" s="85"/>
      <c r="Q30" s="91"/>
      <c r="R30" s="226" t="s">
        <v>138</v>
      </c>
      <c r="S30" s="79"/>
      <c r="T30" s="79"/>
      <c r="U30" s="79">
        <v>2</v>
      </c>
      <c r="V30" s="80">
        <v>2</v>
      </c>
      <c r="W30" s="289">
        <v>14</v>
      </c>
    </row>
    <row r="31" spans="1:23" ht="15.75" customHeight="1">
      <c r="A31" s="306"/>
      <c r="B31" s="247"/>
      <c r="C31" s="177"/>
      <c r="D31" s="81"/>
      <c r="E31" s="81"/>
      <c r="F31" s="99"/>
      <c r="G31" s="103"/>
      <c r="H31" s="238" t="s">
        <v>156</v>
      </c>
      <c r="I31" s="99">
        <v>3</v>
      </c>
      <c r="J31" s="99">
        <v>3</v>
      </c>
      <c r="K31" s="99"/>
      <c r="L31" s="100"/>
      <c r="M31" s="211" t="s">
        <v>135</v>
      </c>
      <c r="N31" s="89"/>
      <c r="O31" s="89"/>
      <c r="P31" s="89">
        <v>2</v>
      </c>
      <c r="Q31" s="92">
        <v>2</v>
      </c>
      <c r="R31" s="211" t="s">
        <v>136</v>
      </c>
      <c r="S31" s="99"/>
      <c r="T31" s="99"/>
      <c r="U31" s="99">
        <v>2</v>
      </c>
      <c r="V31" s="103">
        <v>2</v>
      </c>
      <c r="W31" s="289"/>
    </row>
    <row r="32" spans="1:23" ht="15.75" customHeight="1">
      <c r="A32" s="306"/>
      <c r="B32" s="247"/>
      <c r="C32" s="77" t="s">
        <v>23</v>
      </c>
      <c r="D32" s="106">
        <f>SUM(D30:D31)</f>
        <v>0</v>
      </c>
      <c r="E32" s="106">
        <f>SUM(E30:E31)</f>
        <v>0</v>
      </c>
      <c r="F32" s="106">
        <f>SUM(F30:F31)</f>
        <v>0</v>
      </c>
      <c r="G32" s="106">
        <f>SUM(G30:G31)</f>
        <v>0</v>
      </c>
      <c r="H32" s="197" t="s">
        <v>23</v>
      </c>
      <c r="I32" s="106">
        <f>SUM(I30:I31)</f>
        <v>5</v>
      </c>
      <c r="J32" s="106">
        <f>SUM(J30:J31)</f>
        <v>5</v>
      </c>
      <c r="K32" s="106">
        <f>SUM(K30:K31)</f>
        <v>0</v>
      </c>
      <c r="L32" s="140">
        <f>SUM(L30:L31)</f>
        <v>0</v>
      </c>
      <c r="M32" s="214" t="s">
        <v>140</v>
      </c>
      <c r="N32" s="93">
        <f>SUM(N30:N31)</f>
        <v>3</v>
      </c>
      <c r="O32" s="93">
        <f>SUM(O30:O31)</f>
        <v>3</v>
      </c>
      <c r="P32" s="93">
        <f>SUM(P30:P31)</f>
        <v>2</v>
      </c>
      <c r="Q32" s="94">
        <f>SUM(Q30:Q31)</f>
        <v>2</v>
      </c>
      <c r="R32" s="214" t="s">
        <v>140</v>
      </c>
      <c r="S32" s="106">
        <f>SUM(S30:S30)</f>
        <v>0</v>
      </c>
      <c r="T32" s="106">
        <f>SUM(T30:T30)</f>
        <v>0</v>
      </c>
      <c r="U32" s="106">
        <f>SUM(U30:U31)</f>
        <v>4</v>
      </c>
      <c r="V32" s="107">
        <f>SUM(V30:V31)</f>
        <v>4</v>
      </c>
      <c r="W32" s="320" t="s">
        <v>0</v>
      </c>
    </row>
    <row r="33" spans="1:23" ht="15.75" customHeight="1" thickBot="1">
      <c r="A33" s="307"/>
      <c r="B33" s="248"/>
      <c r="C33" s="178" t="s">
        <v>25</v>
      </c>
      <c r="D33" s="125">
        <f>SUM(D32,D29)</f>
        <v>6</v>
      </c>
      <c r="E33" s="125">
        <f>E29+E32</f>
        <v>6</v>
      </c>
      <c r="F33" s="125">
        <f>F29+F32</f>
        <v>2</v>
      </c>
      <c r="G33" s="125">
        <f>G29+G32</f>
        <v>2</v>
      </c>
      <c r="H33" s="178" t="s">
        <v>26</v>
      </c>
      <c r="I33" s="125">
        <f>I29+I32</f>
        <v>8</v>
      </c>
      <c r="J33" s="125">
        <f>J29+J32</f>
        <v>8</v>
      </c>
      <c r="K33" s="125">
        <f>K29+K32</f>
        <v>3</v>
      </c>
      <c r="L33" s="125">
        <f>L29+L32</f>
        <v>3</v>
      </c>
      <c r="M33" s="215" t="s">
        <v>141</v>
      </c>
      <c r="N33" s="95">
        <f>N29+N32</f>
        <v>9</v>
      </c>
      <c r="O33" s="95">
        <f>O29+O32</f>
        <v>9</v>
      </c>
      <c r="P33" s="95">
        <f>P29+P32</f>
        <v>4</v>
      </c>
      <c r="Q33" s="96">
        <f>Q29+Q32</f>
        <v>4</v>
      </c>
      <c r="R33" s="215" t="s">
        <v>141</v>
      </c>
      <c r="S33" s="108">
        <f>S29+S32</f>
        <v>3</v>
      </c>
      <c r="T33" s="108">
        <f>T29+T32</f>
        <v>3</v>
      </c>
      <c r="U33" s="108">
        <f>SUM(U29+U32)</f>
        <v>4</v>
      </c>
      <c r="V33" s="109">
        <f>V29+V32</f>
        <v>4</v>
      </c>
      <c r="W33" s="320"/>
    </row>
    <row r="34" spans="1:23" s="72" customFormat="1" ht="15.75" customHeight="1">
      <c r="A34" s="321" t="s">
        <v>27</v>
      </c>
      <c r="B34" s="324" t="s">
        <v>28</v>
      </c>
      <c r="C34" s="179"/>
      <c r="D34" s="99"/>
      <c r="E34" s="99"/>
      <c r="F34" s="99"/>
      <c r="G34" s="100"/>
      <c r="H34" s="170"/>
      <c r="I34" s="79"/>
      <c r="J34" s="79"/>
      <c r="K34" s="79"/>
      <c r="L34" s="80"/>
      <c r="M34" s="216" t="s">
        <v>151</v>
      </c>
      <c r="N34" s="89">
        <v>2</v>
      </c>
      <c r="O34" s="89">
        <v>2</v>
      </c>
      <c r="P34" s="89"/>
      <c r="Q34" s="92"/>
      <c r="R34" s="226" t="s">
        <v>137</v>
      </c>
      <c r="S34" s="79">
        <v>3</v>
      </c>
      <c r="T34" s="79">
        <v>3</v>
      </c>
      <c r="U34" s="79"/>
      <c r="V34" s="80"/>
      <c r="W34" s="73"/>
    </row>
    <row r="35" spans="1:23" ht="15.75" customHeight="1">
      <c r="A35" s="322"/>
      <c r="B35" s="247"/>
      <c r="C35" s="180" t="s">
        <v>113</v>
      </c>
      <c r="D35" s="99">
        <v>2</v>
      </c>
      <c r="E35" s="99">
        <v>2</v>
      </c>
      <c r="F35" s="99"/>
      <c r="G35" s="100"/>
      <c r="H35" s="190" t="s">
        <v>14</v>
      </c>
      <c r="I35" s="99">
        <v>3</v>
      </c>
      <c r="J35" s="99">
        <v>3</v>
      </c>
      <c r="K35" s="99"/>
      <c r="L35" s="103"/>
      <c r="M35" s="217" t="s">
        <v>29</v>
      </c>
      <c r="N35" s="89">
        <v>2</v>
      </c>
      <c r="O35" s="89">
        <v>2</v>
      </c>
      <c r="P35" s="89"/>
      <c r="Q35" s="92"/>
      <c r="R35" s="225" t="s">
        <v>147</v>
      </c>
      <c r="S35" s="119">
        <v>3</v>
      </c>
      <c r="T35" s="119">
        <v>3</v>
      </c>
      <c r="U35" s="99"/>
      <c r="V35" s="103"/>
      <c r="W35" s="74"/>
    </row>
    <row r="36" spans="1:23" ht="15.75" customHeight="1">
      <c r="A36" s="322"/>
      <c r="B36" s="247"/>
      <c r="C36" s="181"/>
      <c r="D36" s="99"/>
      <c r="E36" s="99"/>
      <c r="F36" s="99"/>
      <c r="G36" s="100"/>
      <c r="H36" s="190" t="s">
        <v>30</v>
      </c>
      <c r="I36" s="99"/>
      <c r="J36" s="99"/>
      <c r="K36" s="104">
        <v>3</v>
      </c>
      <c r="L36" s="105">
        <v>3</v>
      </c>
      <c r="M36" s="211" t="s">
        <v>139</v>
      </c>
      <c r="N36" s="87"/>
      <c r="O36" s="87"/>
      <c r="P36" s="87">
        <v>3</v>
      </c>
      <c r="Q36" s="97">
        <v>3</v>
      </c>
      <c r="R36" s="225"/>
      <c r="S36" s="119"/>
      <c r="T36" s="119"/>
      <c r="U36" s="99"/>
      <c r="V36" s="103"/>
      <c r="W36" s="42">
        <f>D39+F39+I39+K39+N39+P39+S39+U39</f>
        <v>25</v>
      </c>
    </row>
    <row r="37" spans="1:23" ht="15.75" customHeight="1">
      <c r="A37" s="322"/>
      <c r="B37" s="247"/>
      <c r="C37" s="181"/>
      <c r="D37" s="99"/>
      <c r="E37" s="99"/>
      <c r="F37" s="99"/>
      <c r="G37" s="100"/>
      <c r="H37" s="198" t="s">
        <v>145</v>
      </c>
      <c r="I37" s="104"/>
      <c r="J37" s="104"/>
      <c r="K37" s="141">
        <v>3</v>
      </c>
      <c r="L37" s="142">
        <v>3</v>
      </c>
      <c r="M37" s="212" t="s">
        <v>152</v>
      </c>
      <c r="N37" s="87"/>
      <c r="O37" s="87"/>
      <c r="P37" s="87">
        <v>3</v>
      </c>
      <c r="Q37" s="98">
        <v>3</v>
      </c>
      <c r="R37" s="225"/>
      <c r="S37" s="119"/>
      <c r="T37" s="119"/>
      <c r="U37" s="99"/>
      <c r="V37" s="103"/>
      <c r="W37" s="41" t="s">
        <v>5</v>
      </c>
    </row>
    <row r="38" spans="1:23" ht="15.75" customHeight="1">
      <c r="A38" s="322"/>
      <c r="B38" s="247"/>
      <c r="C38" s="173"/>
      <c r="D38" s="104"/>
      <c r="E38" s="104"/>
      <c r="F38" s="104"/>
      <c r="G38" s="118"/>
      <c r="H38" s="198"/>
      <c r="I38" s="104"/>
      <c r="J38" s="104"/>
      <c r="K38" s="141"/>
      <c r="L38" s="142"/>
      <c r="M38" s="190" t="s">
        <v>130</v>
      </c>
      <c r="N38" s="99"/>
      <c r="O38" s="99"/>
      <c r="P38" s="99">
        <v>3</v>
      </c>
      <c r="Q38" s="100">
        <v>3</v>
      </c>
      <c r="R38" s="194"/>
      <c r="S38" s="117"/>
      <c r="T38" s="117"/>
      <c r="U38" s="121"/>
      <c r="V38" s="122"/>
      <c r="W38" s="41" t="s">
        <v>9</v>
      </c>
    </row>
    <row r="39" spans="1:23" ht="15.75" customHeight="1" thickBot="1">
      <c r="A39" s="322"/>
      <c r="B39" s="247"/>
      <c r="C39" s="77" t="s">
        <v>31</v>
      </c>
      <c r="D39" s="106">
        <f>SUM(D35:D38)</f>
        <v>2</v>
      </c>
      <c r="E39" s="106">
        <f>SUM(E35:E38)</f>
        <v>2</v>
      </c>
      <c r="F39" s="106">
        <f>SUM(F35:F38)</f>
        <v>0</v>
      </c>
      <c r="G39" s="140">
        <f>SUM(G35:G38)</f>
        <v>0</v>
      </c>
      <c r="H39" s="195" t="s">
        <v>31</v>
      </c>
      <c r="I39" s="106">
        <f>SUM(I35:I38)</f>
        <v>3</v>
      </c>
      <c r="J39" s="106">
        <f>SUM(J35:J38)</f>
        <v>3</v>
      </c>
      <c r="K39" s="106">
        <f>SUM(K35:K38)</f>
        <v>6</v>
      </c>
      <c r="L39" s="107">
        <f>SUM(L35:L38)</f>
        <v>6</v>
      </c>
      <c r="M39" s="195" t="s">
        <v>31</v>
      </c>
      <c r="N39" s="101">
        <f>SUM(N35:N38)</f>
        <v>2</v>
      </c>
      <c r="O39" s="101">
        <f>SUM(O35:O38)</f>
        <v>2</v>
      </c>
      <c r="P39" s="101">
        <f>SUM(P35:P38)</f>
        <v>9</v>
      </c>
      <c r="Q39" s="102">
        <f>SUM(Q35:Q38)</f>
        <v>9</v>
      </c>
      <c r="R39" s="195" t="s">
        <v>31</v>
      </c>
      <c r="S39" s="101">
        <f>SUM(S35:S38)</f>
        <v>3</v>
      </c>
      <c r="T39" s="101">
        <f>SUM(T35:T38)</f>
        <v>3</v>
      </c>
      <c r="U39" s="101">
        <f>SUM(U35:U38)</f>
        <v>0</v>
      </c>
      <c r="V39" s="123">
        <f>SUM(V35:V38)</f>
        <v>0</v>
      </c>
      <c r="W39" s="40"/>
    </row>
    <row r="40" spans="1:23" ht="15.75" customHeight="1">
      <c r="A40" s="322"/>
      <c r="B40" s="247" t="s">
        <v>32</v>
      </c>
      <c r="C40" s="182" t="s">
        <v>154</v>
      </c>
      <c r="D40" s="79"/>
      <c r="E40" s="79"/>
      <c r="F40" s="79">
        <v>3</v>
      </c>
      <c r="G40" s="116">
        <v>3</v>
      </c>
      <c r="H40" s="237" t="s">
        <v>155</v>
      </c>
      <c r="I40" s="143"/>
      <c r="J40" s="144"/>
      <c r="K40" s="143">
        <v>3</v>
      </c>
      <c r="L40" s="145">
        <v>3</v>
      </c>
      <c r="M40" s="190" t="s">
        <v>115</v>
      </c>
      <c r="N40" s="99"/>
      <c r="O40" s="99"/>
      <c r="P40" s="99">
        <v>2</v>
      </c>
      <c r="Q40" s="103">
        <v>2</v>
      </c>
      <c r="R40" s="227" t="s">
        <v>148</v>
      </c>
      <c r="S40" s="124"/>
      <c r="T40" s="124"/>
      <c r="U40" s="79">
        <v>2</v>
      </c>
      <c r="V40" s="80">
        <v>2</v>
      </c>
      <c r="W40" s="317" t="s">
        <v>126</v>
      </c>
    </row>
    <row r="41" spans="1:23" ht="15.75" customHeight="1">
      <c r="A41" s="322"/>
      <c r="B41" s="247"/>
      <c r="C41" s="183"/>
      <c r="D41" s="117"/>
      <c r="E41" s="117"/>
      <c r="F41" s="117"/>
      <c r="G41" s="155"/>
      <c r="H41" s="199"/>
      <c r="I41" s="138"/>
      <c r="J41" s="139"/>
      <c r="K41" s="138"/>
      <c r="L41" s="146"/>
      <c r="M41" s="193"/>
      <c r="N41" s="104"/>
      <c r="O41" s="104"/>
      <c r="P41" s="104"/>
      <c r="Q41" s="105"/>
      <c r="R41" s="228" t="s">
        <v>153</v>
      </c>
      <c r="S41" s="119"/>
      <c r="T41" s="119"/>
      <c r="U41" s="99">
        <v>3</v>
      </c>
      <c r="V41" s="103">
        <v>3</v>
      </c>
      <c r="W41" s="318"/>
    </row>
    <row r="42" spans="1:23" ht="15.75" customHeight="1">
      <c r="A42" s="322"/>
      <c r="B42" s="247"/>
      <c r="C42" s="183"/>
      <c r="D42" s="117"/>
      <c r="E42" s="117"/>
      <c r="F42" s="117"/>
      <c r="G42" s="155"/>
      <c r="H42" s="199"/>
      <c r="I42" s="138"/>
      <c r="J42" s="139"/>
      <c r="K42" s="138"/>
      <c r="L42" s="146"/>
      <c r="M42" s="193"/>
      <c r="N42" s="104"/>
      <c r="O42" s="104"/>
      <c r="P42" s="104"/>
      <c r="Q42" s="105"/>
      <c r="R42" s="198" t="s">
        <v>149</v>
      </c>
      <c r="S42" s="99"/>
      <c r="T42" s="99"/>
      <c r="U42" s="99">
        <v>2</v>
      </c>
      <c r="V42" s="103">
        <v>2</v>
      </c>
      <c r="W42" s="318"/>
    </row>
    <row r="43" spans="1:23" ht="15.75" customHeight="1">
      <c r="A43" s="322"/>
      <c r="B43" s="247"/>
      <c r="C43" s="77" t="s">
        <v>24</v>
      </c>
      <c r="D43" s="106">
        <f>SUM(D40:D41)</f>
        <v>0</v>
      </c>
      <c r="E43" s="106">
        <f>SUM(E40:E41)</f>
        <v>0</v>
      </c>
      <c r="F43" s="106">
        <f>SUM(F40:F41)</f>
        <v>3</v>
      </c>
      <c r="G43" s="140">
        <f>SUM(G40:G41)</f>
        <v>3</v>
      </c>
      <c r="H43" s="197" t="s">
        <v>24</v>
      </c>
      <c r="I43" s="106">
        <f>SUM(I40:I41)</f>
        <v>0</v>
      </c>
      <c r="J43" s="106">
        <f>SUM(J40:J41)</f>
        <v>0</v>
      </c>
      <c r="K43" s="106">
        <f>SUM(K40:K41)</f>
        <v>3</v>
      </c>
      <c r="L43" s="107">
        <f>SUM(L40:L41)</f>
        <v>3</v>
      </c>
      <c r="M43" s="197" t="s">
        <v>24</v>
      </c>
      <c r="N43" s="106">
        <f>SUM(N40:N41)</f>
        <v>0</v>
      </c>
      <c r="O43" s="106">
        <f>SUM(O40:O41)</f>
        <v>0</v>
      </c>
      <c r="P43" s="106">
        <f>SUM(P40:P41)</f>
        <v>2</v>
      </c>
      <c r="Q43" s="107">
        <f>SUM(Q40:Q41)</f>
        <v>2</v>
      </c>
      <c r="R43" s="197" t="s">
        <v>24</v>
      </c>
      <c r="S43" s="106">
        <f>SUM(S40:S41)</f>
        <v>0</v>
      </c>
      <c r="T43" s="106">
        <f>SUM(T40:T41)</f>
        <v>0</v>
      </c>
      <c r="U43" s="106">
        <f>SUM(U40:U42)</f>
        <v>7</v>
      </c>
      <c r="V43" s="107">
        <f>SUM(V40:V42)</f>
        <v>7</v>
      </c>
      <c r="W43" s="318"/>
    </row>
    <row r="44" spans="1:23" ht="14.25" customHeight="1" thickBot="1">
      <c r="A44" s="323"/>
      <c r="B44" s="248"/>
      <c r="C44" s="184" t="s">
        <v>25</v>
      </c>
      <c r="D44" s="156">
        <f>SUM(D43,D39)</f>
        <v>2</v>
      </c>
      <c r="E44" s="156">
        <f>E39+E43</f>
        <v>2</v>
      </c>
      <c r="F44" s="156">
        <f>F39+F43</f>
        <v>3</v>
      </c>
      <c r="G44" s="157">
        <f>G39+G43</f>
        <v>3</v>
      </c>
      <c r="H44" s="200" t="s">
        <v>26</v>
      </c>
      <c r="I44" s="125">
        <f>I39+I43</f>
        <v>3</v>
      </c>
      <c r="J44" s="125">
        <f>J39+J43</f>
        <v>3</v>
      </c>
      <c r="K44" s="125">
        <f>K39+K43</f>
        <v>9</v>
      </c>
      <c r="L44" s="126">
        <f>L39+L43</f>
        <v>9</v>
      </c>
      <c r="M44" s="218" t="s">
        <v>25</v>
      </c>
      <c r="N44" s="108">
        <f>N39+N43</f>
        <v>2</v>
      </c>
      <c r="O44" s="108">
        <f>O39+O43</f>
        <v>2</v>
      </c>
      <c r="P44" s="108">
        <f>P39+P43</f>
        <v>11</v>
      </c>
      <c r="Q44" s="109">
        <f>Q39+Q43</f>
        <v>11</v>
      </c>
      <c r="R44" s="178" t="s">
        <v>25</v>
      </c>
      <c r="S44" s="125">
        <f>S39+S43</f>
        <v>3</v>
      </c>
      <c r="T44" s="125">
        <f>T39+T43</f>
        <v>3</v>
      </c>
      <c r="U44" s="125">
        <f>U39+U43</f>
        <v>7</v>
      </c>
      <c r="V44" s="126">
        <f>V39+V43</f>
        <v>7</v>
      </c>
      <c r="W44" s="319"/>
    </row>
    <row r="45" spans="1:23" ht="17.25" customHeight="1" thickBot="1">
      <c r="A45" s="280" t="s">
        <v>122</v>
      </c>
      <c r="B45" s="281"/>
      <c r="C45" s="229" t="s">
        <v>33</v>
      </c>
      <c r="D45" s="294" t="s">
        <v>117</v>
      </c>
      <c r="E45" s="295"/>
      <c r="F45" s="295"/>
      <c r="G45" s="295"/>
      <c r="H45" s="295"/>
      <c r="I45" s="295"/>
      <c r="J45" s="295"/>
      <c r="K45" s="295"/>
      <c r="L45" s="295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7"/>
    </row>
    <row r="46" spans="1:23" ht="17.25" customHeight="1" thickBot="1">
      <c r="A46" s="280"/>
      <c r="B46" s="281"/>
      <c r="C46" s="230" t="s">
        <v>123</v>
      </c>
      <c r="D46" s="244" t="s">
        <v>125</v>
      </c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6"/>
    </row>
    <row r="47" spans="1:23" ht="17.25" customHeight="1" thickBot="1">
      <c r="A47" s="280"/>
      <c r="B47" s="281"/>
      <c r="C47" s="230" t="s">
        <v>124</v>
      </c>
      <c r="D47" s="244" t="s">
        <v>126</v>
      </c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6"/>
    </row>
    <row r="48" spans="1:23" ht="17.25" customHeight="1" thickBot="1">
      <c r="A48" s="282"/>
      <c r="B48" s="283"/>
      <c r="C48" s="230" t="s">
        <v>131</v>
      </c>
      <c r="D48" s="277" t="s">
        <v>150</v>
      </c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9"/>
    </row>
    <row r="49" spans="1:23" ht="15.75" thickBot="1">
      <c r="A49" s="275"/>
      <c r="B49" s="276"/>
      <c r="C49" s="231" t="s">
        <v>34</v>
      </c>
      <c r="D49" s="291" t="s">
        <v>110</v>
      </c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3"/>
    </row>
    <row r="50" spans="1:23" ht="13.5">
      <c r="A50" s="255" t="s">
        <v>62</v>
      </c>
      <c r="B50" s="256"/>
      <c r="C50" s="261" t="s">
        <v>116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9"/>
    </row>
    <row r="51" spans="1:23" ht="13.5" customHeight="1">
      <c r="A51" s="257"/>
      <c r="B51" s="258"/>
      <c r="C51" s="240" t="s">
        <v>163</v>
      </c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54"/>
    </row>
    <row r="52" spans="1:23" ht="13.5">
      <c r="A52" s="257"/>
      <c r="B52" s="258"/>
      <c r="C52" s="263" t="s">
        <v>119</v>
      </c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30"/>
    </row>
    <row r="53" spans="1:23" ht="27" customHeight="1">
      <c r="A53" s="257"/>
      <c r="B53" s="258"/>
      <c r="C53" s="265" t="s">
        <v>111</v>
      </c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30"/>
    </row>
    <row r="54" spans="1:23" ht="13.5" customHeight="1">
      <c r="A54" s="257"/>
      <c r="B54" s="258"/>
      <c r="C54" s="240" t="s">
        <v>103</v>
      </c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36"/>
    </row>
    <row r="55" spans="1:23" ht="13.5" customHeight="1">
      <c r="A55" s="257"/>
      <c r="B55" s="258"/>
      <c r="C55" s="240" t="s">
        <v>157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36"/>
    </row>
    <row r="56" spans="1:23" ht="12.75" customHeight="1">
      <c r="A56" s="257"/>
      <c r="B56" s="258"/>
      <c r="C56" s="240" t="s">
        <v>120</v>
      </c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30"/>
    </row>
    <row r="57" spans="1:23" ht="15.75" customHeight="1" thickBot="1">
      <c r="A57" s="259"/>
      <c r="B57" s="260"/>
      <c r="C57" s="242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31"/>
    </row>
    <row r="58" spans="1:23" ht="55.5" customHeight="1" thickBot="1">
      <c r="A58" s="249" t="s">
        <v>118</v>
      </c>
      <c r="B58" s="250"/>
      <c r="C58" s="251" t="s">
        <v>162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3"/>
    </row>
    <row r="59" spans="1:23" ht="15">
      <c r="A59" s="43"/>
      <c r="B59" s="43"/>
      <c r="C59" s="45"/>
      <c r="D59" s="44"/>
      <c r="E59" s="44"/>
      <c r="F59" s="43"/>
      <c r="G59" s="44"/>
      <c r="H59" s="44"/>
      <c r="I59" s="43"/>
      <c r="J59" s="43"/>
      <c r="K59" s="43"/>
      <c r="L59" s="44"/>
      <c r="M59" s="43"/>
      <c r="N59" s="43"/>
      <c r="O59" s="43"/>
      <c r="P59" s="43"/>
      <c r="Q59" s="44"/>
      <c r="R59" s="43"/>
      <c r="S59" s="43"/>
      <c r="T59" s="43"/>
      <c r="U59" s="43"/>
      <c r="V59" s="43"/>
      <c r="W59" s="43"/>
    </row>
    <row r="60" ht="12">
      <c r="C60" s="37"/>
    </row>
  </sheetData>
  <sheetProtection/>
  <mergeCells count="52">
    <mergeCell ref="W2:W4"/>
    <mergeCell ref="K3:L3"/>
    <mergeCell ref="M3:M4"/>
    <mergeCell ref="A14:B18"/>
    <mergeCell ref="D3:E3"/>
    <mergeCell ref="W40:W44"/>
    <mergeCell ref="W32:W33"/>
    <mergeCell ref="A34:A44"/>
    <mergeCell ref="B34:B39"/>
    <mergeCell ref="C3:C4"/>
    <mergeCell ref="W5:W18"/>
    <mergeCell ref="A3:A4"/>
    <mergeCell ref="A5:B13"/>
    <mergeCell ref="A1:W1"/>
    <mergeCell ref="D49:W49"/>
    <mergeCell ref="D45:W45"/>
    <mergeCell ref="B25:B29"/>
    <mergeCell ref="B2:B4"/>
    <mergeCell ref="C2:G2"/>
    <mergeCell ref="F3:G3"/>
    <mergeCell ref="S3:T3"/>
    <mergeCell ref="R3:R4"/>
    <mergeCell ref="N3:O3"/>
    <mergeCell ref="A49:B49"/>
    <mergeCell ref="D48:W48"/>
    <mergeCell ref="A45:B48"/>
    <mergeCell ref="B19:B22"/>
    <mergeCell ref="W26:W29"/>
    <mergeCell ref="D46:W46"/>
    <mergeCell ref="W30:W31"/>
    <mergeCell ref="A25:A33"/>
    <mergeCell ref="B30:B33"/>
    <mergeCell ref="A19:A22"/>
    <mergeCell ref="C54:V54"/>
    <mergeCell ref="C55:V55"/>
    <mergeCell ref="R2:V2"/>
    <mergeCell ref="M2:Q2"/>
    <mergeCell ref="H2:L2"/>
    <mergeCell ref="H3:H4"/>
    <mergeCell ref="I3:J3"/>
    <mergeCell ref="U3:V3"/>
    <mergeCell ref="P3:Q3"/>
    <mergeCell ref="C56:V57"/>
    <mergeCell ref="D47:W47"/>
    <mergeCell ref="B40:B44"/>
    <mergeCell ref="A58:B58"/>
    <mergeCell ref="C58:W58"/>
    <mergeCell ref="C51:W51"/>
    <mergeCell ref="A50:B57"/>
    <mergeCell ref="C50:V50"/>
    <mergeCell ref="C52:V52"/>
    <mergeCell ref="C53:V53"/>
  </mergeCells>
  <printOptions horizontalCentered="1"/>
  <pageMargins left="0.1968503937007874" right="0.15748031496062992" top="0.6692913385826772" bottom="0.4724409448818898" header="0.11811023622047245" footer="0.2362204724409449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13" sqref="H13"/>
    </sheetView>
  </sheetViews>
  <sheetFormatPr defaultColWidth="9.00390625" defaultRowHeight="15.75"/>
  <cols>
    <col min="1" max="1" width="9.875" style="0" customWidth="1"/>
    <col min="2" max="3" width="5.50390625" style="0" bestFit="1" customWidth="1"/>
    <col min="4" max="5" width="7.625" style="0" customWidth="1"/>
    <col min="6" max="6" width="9.50390625" style="0" bestFit="1" customWidth="1"/>
    <col min="7" max="7" width="8.25390625" style="0" customWidth="1"/>
    <col min="8" max="12" width="7.625" style="0" customWidth="1"/>
    <col min="13" max="13" width="7.625" style="18" customWidth="1"/>
  </cols>
  <sheetData>
    <row r="1" spans="1:13" ht="40.5" customHeight="1" thickBot="1">
      <c r="A1" s="342" t="s">
        <v>132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26.25" customHeight="1">
      <c r="A2" s="335" t="s">
        <v>35</v>
      </c>
      <c r="B2" s="337" t="s">
        <v>36</v>
      </c>
      <c r="C2" s="337" t="s">
        <v>37</v>
      </c>
      <c r="D2" s="339" t="s">
        <v>38</v>
      </c>
      <c r="E2" s="340"/>
      <c r="F2" s="339" t="s">
        <v>39</v>
      </c>
      <c r="G2" s="341"/>
      <c r="H2" s="339" t="s">
        <v>40</v>
      </c>
      <c r="I2" s="341"/>
      <c r="J2" s="343" t="s">
        <v>41</v>
      </c>
      <c r="K2" s="344"/>
      <c r="L2" s="339" t="s">
        <v>42</v>
      </c>
      <c r="M2" s="345"/>
    </row>
    <row r="3" spans="1:13" ht="15.75">
      <c r="A3" s="336"/>
      <c r="B3" s="338"/>
      <c r="C3" s="338"/>
      <c r="D3" s="26" t="s">
        <v>43</v>
      </c>
      <c r="E3" s="27" t="s">
        <v>44</v>
      </c>
      <c r="F3" s="26" t="s">
        <v>45</v>
      </c>
      <c r="G3" s="27" t="s">
        <v>44</v>
      </c>
      <c r="H3" s="26" t="s">
        <v>43</v>
      </c>
      <c r="I3" s="27" t="s">
        <v>44</v>
      </c>
      <c r="J3" s="26" t="s">
        <v>43</v>
      </c>
      <c r="K3" s="27" t="s">
        <v>44</v>
      </c>
      <c r="L3" s="26" t="s">
        <v>43</v>
      </c>
      <c r="M3" s="28" t="s">
        <v>44</v>
      </c>
    </row>
    <row r="4" spans="1:13" ht="21.75" customHeight="1">
      <c r="A4" s="7" t="s">
        <v>46</v>
      </c>
      <c r="B4" s="11" t="s">
        <v>47</v>
      </c>
      <c r="C4" s="11" t="s">
        <v>48</v>
      </c>
      <c r="D4" s="11">
        <v>9</v>
      </c>
      <c r="E4" s="11">
        <v>11</v>
      </c>
      <c r="F4" s="11">
        <v>10</v>
      </c>
      <c r="G4" s="11">
        <v>10</v>
      </c>
      <c r="H4" s="11">
        <v>0</v>
      </c>
      <c r="I4" s="11">
        <v>0</v>
      </c>
      <c r="J4" s="11">
        <v>0</v>
      </c>
      <c r="K4" s="11">
        <v>0</v>
      </c>
      <c r="L4" s="24">
        <f>D4+F4+H4+J4</f>
        <v>19</v>
      </c>
      <c r="M4" s="25">
        <f>E4+G4+I4+K4</f>
        <v>21</v>
      </c>
    </row>
    <row r="5" spans="1:13" ht="21.75" customHeight="1">
      <c r="A5" s="10" t="s">
        <v>49</v>
      </c>
      <c r="B5" s="8" t="s">
        <v>47</v>
      </c>
      <c r="C5" s="8" t="s">
        <v>50</v>
      </c>
      <c r="D5" s="8">
        <v>7</v>
      </c>
      <c r="E5" s="8">
        <v>9</v>
      </c>
      <c r="F5" s="11">
        <v>6</v>
      </c>
      <c r="G5" s="11">
        <v>6</v>
      </c>
      <c r="H5" s="11">
        <v>3</v>
      </c>
      <c r="I5" s="11">
        <v>3</v>
      </c>
      <c r="J5" s="8">
        <v>2</v>
      </c>
      <c r="K5" s="8">
        <v>2</v>
      </c>
      <c r="L5" s="24">
        <f aca="true" t="shared" si="0" ref="L5:L11">D5+F5+H5+J5</f>
        <v>18</v>
      </c>
      <c r="M5" s="9">
        <f aca="true" t="shared" si="1" ref="M5:M11">E5+G5+I5+K5</f>
        <v>20</v>
      </c>
    </row>
    <row r="6" spans="1:14" ht="21.75" customHeight="1">
      <c r="A6" s="7" t="s">
        <v>51</v>
      </c>
      <c r="B6" s="8" t="s">
        <v>52</v>
      </c>
      <c r="C6" s="11" t="s">
        <v>48</v>
      </c>
      <c r="D6" s="11">
        <v>8</v>
      </c>
      <c r="E6" s="11">
        <v>8</v>
      </c>
      <c r="F6" s="11">
        <v>8</v>
      </c>
      <c r="G6" s="11">
        <v>8</v>
      </c>
      <c r="H6" s="232">
        <v>5</v>
      </c>
      <c r="I6" s="232">
        <v>5</v>
      </c>
      <c r="J6" s="8">
        <v>2</v>
      </c>
      <c r="K6" s="8">
        <v>2</v>
      </c>
      <c r="L6" s="24">
        <f t="shared" si="0"/>
        <v>23</v>
      </c>
      <c r="M6" s="9">
        <f t="shared" si="1"/>
        <v>23</v>
      </c>
      <c r="N6" s="239" t="s">
        <v>159</v>
      </c>
    </row>
    <row r="7" spans="1:14" ht="21.75" customHeight="1">
      <c r="A7" s="10" t="s">
        <v>51</v>
      </c>
      <c r="B7" s="8" t="s">
        <v>52</v>
      </c>
      <c r="C7" s="8" t="s">
        <v>50</v>
      </c>
      <c r="D7" s="11">
        <v>6</v>
      </c>
      <c r="E7" s="11">
        <v>6</v>
      </c>
      <c r="F7" s="11">
        <v>13</v>
      </c>
      <c r="G7" s="11">
        <v>13</v>
      </c>
      <c r="H7" s="232">
        <v>3</v>
      </c>
      <c r="I7" s="232">
        <v>3</v>
      </c>
      <c r="J7" s="8">
        <v>2</v>
      </c>
      <c r="K7" s="8">
        <v>2</v>
      </c>
      <c r="L7" s="24">
        <f t="shared" si="0"/>
        <v>24</v>
      </c>
      <c r="M7" s="9">
        <f t="shared" si="1"/>
        <v>24</v>
      </c>
      <c r="N7" s="239" t="s">
        <v>158</v>
      </c>
    </row>
    <row r="8" spans="1:13" ht="21.75" customHeight="1">
      <c r="A8" s="7" t="s">
        <v>51</v>
      </c>
      <c r="B8" s="8" t="s">
        <v>53</v>
      </c>
      <c r="C8" s="11" t="s">
        <v>48</v>
      </c>
      <c r="D8" s="11">
        <v>1</v>
      </c>
      <c r="E8" s="11">
        <v>1</v>
      </c>
      <c r="F8" s="11">
        <v>12</v>
      </c>
      <c r="G8" s="11">
        <v>12</v>
      </c>
      <c r="H8" s="11">
        <v>3</v>
      </c>
      <c r="I8" s="11">
        <v>3</v>
      </c>
      <c r="J8" s="8">
        <v>2</v>
      </c>
      <c r="K8" s="8">
        <v>2</v>
      </c>
      <c r="L8" s="24">
        <f t="shared" si="0"/>
        <v>18</v>
      </c>
      <c r="M8" s="9">
        <f t="shared" si="1"/>
        <v>18</v>
      </c>
    </row>
    <row r="9" spans="1:13" ht="21.75" customHeight="1">
      <c r="A9" s="10" t="s">
        <v>46</v>
      </c>
      <c r="B9" s="8" t="s">
        <v>53</v>
      </c>
      <c r="C9" s="8" t="s">
        <v>50</v>
      </c>
      <c r="D9" s="11">
        <v>1</v>
      </c>
      <c r="E9" s="11">
        <v>1</v>
      </c>
      <c r="F9" s="11">
        <v>13</v>
      </c>
      <c r="G9" s="11">
        <v>13</v>
      </c>
      <c r="H9" s="11">
        <v>4</v>
      </c>
      <c r="I9" s="11">
        <v>4</v>
      </c>
      <c r="J9" s="11">
        <v>2</v>
      </c>
      <c r="K9" s="11">
        <v>2</v>
      </c>
      <c r="L9" s="24">
        <f t="shared" si="0"/>
        <v>20</v>
      </c>
      <c r="M9" s="9">
        <f t="shared" si="1"/>
        <v>20</v>
      </c>
    </row>
    <row r="10" spans="1:13" ht="21.75" customHeight="1">
      <c r="A10" s="7" t="s">
        <v>46</v>
      </c>
      <c r="B10" s="8" t="s">
        <v>54</v>
      </c>
      <c r="C10" s="11" t="s">
        <v>48</v>
      </c>
      <c r="D10" s="11">
        <v>0</v>
      </c>
      <c r="E10" s="11">
        <v>0</v>
      </c>
      <c r="F10" s="11">
        <v>9</v>
      </c>
      <c r="G10" s="11">
        <v>9</v>
      </c>
      <c r="H10" s="11">
        <v>0</v>
      </c>
      <c r="I10" s="11">
        <v>0</v>
      </c>
      <c r="J10" s="11">
        <v>0</v>
      </c>
      <c r="K10" s="11">
        <v>0</v>
      </c>
      <c r="L10" s="24">
        <f t="shared" si="0"/>
        <v>9</v>
      </c>
      <c r="M10" s="9">
        <f t="shared" si="1"/>
        <v>9</v>
      </c>
    </row>
    <row r="11" spans="1:13" ht="21.75" customHeight="1" thickBot="1">
      <c r="A11" s="10" t="s">
        <v>51</v>
      </c>
      <c r="B11" s="8" t="s">
        <v>54</v>
      </c>
      <c r="C11" s="8" t="s">
        <v>50</v>
      </c>
      <c r="D11" s="11">
        <v>0</v>
      </c>
      <c r="E11" s="11">
        <v>0</v>
      </c>
      <c r="F11" s="11">
        <v>0</v>
      </c>
      <c r="G11" s="11">
        <v>0</v>
      </c>
      <c r="H11" s="11">
        <v>11</v>
      </c>
      <c r="I11" s="11">
        <v>11</v>
      </c>
      <c r="J11" s="11">
        <v>0</v>
      </c>
      <c r="K11" s="11">
        <v>0</v>
      </c>
      <c r="L11" s="24">
        <f t="shared" si="0"/>
        <v>11</v>
      </c>
      <c r="M11" s="9">
        <f t="shared" si="1"/>
        <v>11</v>
      </c>
    </row>
    <row r="12" spans="1:13" ht="21.75" customHeight="1" thickBot="1">
      <c r="A12" s="346" t="s">
        <v>55</v>
      </c>
      <c r="B12" s="347"/>
      <c r="C12" s="348"/>
      <c r="D12" s="12">
        <f aca="true" t="shared" si="2" ref="D12:M12">SUM(D4:D11)</f>
        <v>32</v>
      </c>
      <c r="E12" s="12">
        <f t="shared" si="2"/>
        <v>36</v>
      </c>
      <c r="F12" s="13">
        <f t="shared" si="2"/>
        <v>71</v>
      </c>
      <c r="G12" s="13">
        <f t="shared" si="2"/>
        <v>71</v>
      </c>
      <c r="H12" s="13">
        <f t="shared" si="2"/>
        <v>29</v>
      </c>
      <c r="I12" s="13">
        <f t="shared" si="2"/>
        <v>29</v>
      </c>
      <c r="J12" s="14">
        <f t="shared" si="2"/>
        <v>10</v>
      </c>
      <c r="K12" s="14">
        <f t="shared" si="2"/>
        <v>10</v>
      </c>
      <c r="L12" s="12">
        <f t="shared" si="2"/>
        <v>142</v>
      </c>
      <c r="M12" s="15">
        <f t="shared" si="2"/>
        <v>146</v>
      </c>
    </row>
    <row r="13" spans="1:13" s="18" customFormat="1" ht="19.5" customHeight="1">
      <c r="A13" s="16"/>
      <c r="B13" s="16"/>
      <c r="C13" s="16"/>
      <c r="D13" s="16"/>
      <c r="E13" s="16"/>
      <c r="F13" s="17"/>
      <c r="G13" s="17"/>
      <c r="H13" s="234" t="s">
        <v>160</v>
      </c>
      <c r="I13" s="233"/>
      <c r="J13" s="17"/>
      <c r="K13" s="17"/>
      <c r="L13" s="17"/>
      <c r="M13" s="17"/>
    </row>
    <row r="14" spans="1:13" ht="18">
      <c r="A14" s="334" t="s">
        <v>127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</row>
    <row r="15" spans="1:13" s="19" customFormat="1" ht="15.75">
      <c r="A15" s="19" t="s">
        <v>56</v>
      </c>
      <c r="M15" s="20"/>
    </row>
    <row r="16" s="19" customFormat="1" ht="15.75">
      <c r="A16" s="19" t="s">
        <v>57</v>
      </c>
    </row>
    <row r="17" s="21" customFormat="1" ht="15.75">
      <c r="M17" s="22"/>
    </row>
    <row r="18" s="21" customFormat="1" ht="15.75">
      <c r="M18" s="22"/>
    </row>
    <row r="19" spans="2:13" s="21" customFormat="1" ht="15.75">
      <c r="B19" s="23"/>
      <c r="F19" s="23"/>
      <c r="I19" s="23"/>
      <c r="J19" s="23"/>
      <c r="K19" s="23"/>
      <c r="M19" s="22"/>
    </row>
  </sheetData>
  <sheetProtection/>
  <mergeCells count="11">
    <mergeCell ref="A1:M1"/>
    <mergeCell ref="H2:I2"/>
    <mergeCell ref="J2:K2"/>
    <mergeCell ref="L2:M2"/>
    <mergeCell ref="A12:C12"/>
    <mergeCell ref="A14:M14"/>
    <mergeCell ref="A2:A3"/>
    <mergeCell ref="B2:B3"/>
    <mergeCell ref="C2:C3"/>
    <mergeCell ref="D2:E2"/>
    <mergeCell ref="F2:G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</dc:creator>
  <cp:keywords/>
  <dc:description/>
  <cp:lastModifiedBy>twu</cp:lastModifiedBy>
  <cp:lastPrinted>2019-10-25T07:42:17Z</cp:lastPrinted>
  <dcterms:created xsi:type="dcterms:W3CDTF">2015-04-07T01:59:38Z</dcterms:created>
  <dcterms:modified xsi:type="dcterms:W3CDTF">2019-11-01T02:14:57Z</dcterms:modified>
  <cp:category/>
  <cp:version/>
  <cp:contentType/>
  <cp:contentStatus/>
</cp:coreProperties>
</file>