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排課\日間\109資料\"/>
    </mc:Choice>
  </mc:AlternateContent>
  <bookViews>
    <workbookView xWindow="0" yWindow="0" windowWidth="15408" windowHeight="6744"/>
  </bookViews>
  <sheets>
    <sheet name="109日四技(企管)" sheetId="6" r:id="rId1"/>
    <sheet name="學分配當表" sheetId="7" r:id="rId2"/>
  </sheets>
  <definedNames>
    <definedName name="_xlnm.Print_Titles" localSheetId="0">'109日四技(企管)'!$1:$4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7" l="1"/>
  <c r="J12" i="7"/>
  <c r="I12" i="7"/>
  <c r="H12" i="7"/>
  <c r="G12" i="7"/>
  <c r="F12" i="7"/>
  <c r="E12" i="7"/>
  <c r="D12" i="7"/>
  <c r="M11" i="7"/>
  <c r="L11" i="7"/>
  <c r="M10" i="7"/>
  <c r="L10" i="7"/>
  <c r="M9" i="7"/>
  <c r="L9" i="7"/>
  <c r="M8" i="7"/>
  <c r="L8" i="7"/>
  <c r="M7" i="7"/>
  <c r="L7" i="7"/>
  <c r="M6" i="7"/>
  <c r="L6" i="7"/>
  <c r="M5" i="7"/>
  <c r="L5" i="7"/>
  <c r="M4" i="7"/>
  <c r="L4" i="7"/>
  <c r="L12" i="7" l="1"/>
  <c r="M12" i="7"/>
  <c r="V26" i="6"/>
  <c r="U26" i="6"/>
  <c r="T26" i="6"/>
  <c r="S26" i="6"/>
  <c r="Q26" i="6"/>
  <c r="P26" i="6"/>
  <c r="O26" i="6"/>
  <c r="N26" i="6"/>
  <c r="L26" i="6"/>
  <c r="K26" i="6"/>
  <c r="J26" i="6"/>
  <c r="I26" i="6"/>
  <c r="G26" i="6"/>
  <c r="F26" i="6"/>
  <c r="E26" i="6"/>
  <c r="D26" i="6"/>
  <c r="D18" i="6" l="1"/>
  <c r="E18" i="6"/>
  <c r="F18" i="6"/>
  <c r="G18" i="6"/>
  <c r="J18" i="6" l="1"/>
  <c r="K18" i="6"/>
  <c r="L18" i="6"/>
  <c r="I18" i="6"/>
  <c r="V52" i="6" l="1"/>
  <c r="U52" i="6"/>
  <c r="T52" i="6"/>
  <c r="S52" i="6"/>
  <c r="Q52" i="6"/>
  <c r="P52" i="6"/>
  <c r="O52" i="6"/>
  <c r="N52" i="6"/>
  <c r="L52" i="6"/>
  <c r="K52" i="6"/>
  <c r="J52" i="6"/>
  <c r="I52" i="6"/>
  <c r="G52" i="6"/>
  <c r="F52" i="6"/>
  <c r="E52" i="6"/>
  <c r="D52" i="6"/>
  <c r="V47" i="6"/>
  <c r="U47" i="6"/>
  <c r="U53" i="6" s="1"/>
  <c r="T47" i="6"/>
  <c r="S47" i="6"/>
  <c r="Q47" i="6"/>
  <c r="Q53" i="6" s="1"/>
  <c r="P47" i="6"/>
  <c r="P53" i="6" s="1"/>
  <c r="O47" i="6"/>
  <c r="N47" i="6"/>
  <c r="N53" i="6" s="1"/>
  <c r="L47" i="6"/>
  <c r="K47" i="6"/>
  <c r="K53" i="6" s="1"/>
  <c r="J47" i="6"/>
  <c r="I47" i="6"/>
  <c r="I53" i="6" s="1"/>
  <c r="G47" i="6"/>
  <c r="G53" i="6" s="1"/>
  <c r="F47" i="6"/>
  <c r="F53" i="6" s="1"/>
  <c r="E47" i="6"/>
  <c r="D47" i="6"/>
  <c r="D53" i="6" s="1"/>
  <c r="V41" i="6"/>
  <c r="U41" i="6"/>
  <c r="T41" i="6"/>
  <c r="S41" i="6"/>
  <c r="Q41" i="6"/>
  <c r="P41" i="6"/>
  <c r="O41" i="6"/>
  <c r="N41" i="6"/>
  <c r="L41" i="6"/>
  <c r="K41" i="6"/>
  <c r="J41" i="6"/>
  <c r="I41" i="6"/>
  <c r="G41" i="6"/>
  <c r="F41" i="6"/>
  <c r="E41" i="6"/>
  <c r="D41" i="6"/>
  <c r="V37" i="6"/>
  <c r="U37" i="6"/>
  <c r="T37" i="6"/>
  <c r="T42" i="6" s="1"/>
  <c r="S37" i="6"/>
  <c r="S42" i="6" s="1"/>
  <c r="Q37" i="6"/>
  <c r="P37" i="6"/>
  <c r="P42" i="6" s="1"/>
  <c r="O37" i="6"/>
  <c r="N37" i="6"/>
  <c r="N42" i="6" s="1"/>
  <c r="L37" i="6"/>
  <c r="K37" i="6"/>
  <c r="K42" i="6" s="1"/>
  <c r="J37" i="6"/>
  <c r="J42" i="6" s="1"/>
  <c r="I37" i="6"/>
  <c r="I42" i="6" s="1"/>
  <c r="G37" i="6"/>
  <c r="F37" i="6"/>
  <c r="F42" i="6" s="1"/>
  <c r="E37" i="6"/>
  <c r="E42" i="6" s="1"/>
  <c r="D37" i="6"/>
  <c r="D42" i="6" s="1"/>
  <c r="V30" i="6"/>
  <c r="U30" i="6"/>
  <c r="T30" i="6"/>
  <c r="S30" i="6"/>
  <c r="Q30" i="6"/>
  <c r="P30" i="6"/>
  <c r="O30" i="6"/>
  <c r="N30" i="6"/>
  <c r="J30" i="6"/>
  <c r="I30" i="6"/>
  <c r="G30" i="6"/>
  <c r="F30" i="6"/>
  <c r="E30" i="6"/>
  <c r="D30" i="6"/>
  <c r="V18" i="6"/>
  <c r="U18" i="6"/>
  <c r="T18" i="6"/>
  <c r="S18" i="6"/>
  <c r="Q18" i="6"/>
  <c r="P18" i="6"/>
  <c r="O18" i="6"/>
  <c r="N18" i="6"/>
  <c r="W27" i="6" l="1"/>
  <c r="U42" i="6"/>
  <c r="S53" i="6"/>
  <c r="L53" i="6"/>
  <c r="O42" i="6"/>
  <c r="V53" i="6"/>
  <c r="W38" i="6"/>
  <c r="G42" i="6"/>
  <c r="L42" i="6"/>
  <c r="Q42" i="6"/>
  <c r="V42" i="6"/>
  <c r="E53" i="6"/>
  <c r="J53" i="6"/>
  <c r="O53" i="6"/>
  <c r="T53" i="6"/>
  <c r="W48" i="6"/>
  <c r="W43" i="6"/>
  <c r="W31" i="6"/>
</calcChain>
</file>

<file path=xl/sharedStrings.xml><?xml version="1.0" encoding="utf-8"?>
<sst xmlns="http://schemas.openxmlformats.org/spreadsheetml/2006/main" count="232" uniqueCount="142">
  <si>
    <t>必修</t>
    <phoneticPr fontId="1" type="noConversion"/>
  </si>
  <si>
    <t>總計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</si>
  <si>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</si>
  <si>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</si>
  <si>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</si>
  <si>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</si>
  <si>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</si>
  <si>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</si>
  <si>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</si>
  <si>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</si>
  <si>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</si>
  <si>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</si>
  <si>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</si>
  <si>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</si>
  <si>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學院共同</t>
    <phoneticPr fontId="1" type="noConversion"/>
  </si>
  <si>
    <t>學院共同小計</t>
    <phoneticPr fontId="1" type="noConversion"/>
  </si>
  <si>
    <t xml:space="preserve">  學分</t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</si>
  <si>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</si>
  <si>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</si>
  <si>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</si>
  <si>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</si>
  <si>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專業必修</t>
    <phoneticPr fontId="1" type="noConversion"/>
  </si>
  <si>
    <t>通識及共同</t>
    <phoneticPr fontId="1" type="noConversion"/>
  </si>
  <si>
    <t>128  學分</t>
    <phoneticPr fontId="1" type="noConversion"/>
  </si>
  <si>
    <t>最低畢業總學分數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</si>
  <si>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</si>
  <si>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</si>
  <si>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</si>
  <si>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</si>
  <si>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</si>
  <si>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</si>
  <si>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</si>
  <si>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</si>
  <si>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</si>
  <si>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</si>
  <si>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通識課程</t>
    <phoneticPr fontId="1" type="noConversion"/>
  </si>
  <si>
    <t>共同課程</t>
    <phoneticPr fontId="1" type="noConversion"/>
  </si>
  <si>
    <t>運動與健康(一)</t>
    <phoneticPr fontId="1" type="noConversion"/>
  </si>
  <si>
    <t>運動與健康(二)</t>
    <phoneticPr fontId="1" type="noConversion"/>
  </si>
  <si>
    <t>備註</t>
  </si>
  <si>
    <t>6.註記*為限制外系選課科目</t>
  </si>
  <si>
    <t>異動
紀錄</t>
  </si>
  <si>
    <t>創意與創新</t>
    <phoneticPr fontId="4" type="noConversion"/>
  </si>
  <si>
    <t>畢業學分</t>
    <phoneticPr fontId="4" type="noConversion"/>
  </si>
  <si>
    <t>專業必修</t>
    <phoneticPr fontId="1" type="noConversion"/>
  </si>
  <si>
    <t>專業選修</t>
    <phoneticPr fontId="1" type="noConversion"/>
  </si>
  <si>
    <t>全校性多元學習</t>
    <phoneticPr fontId="1" type="noConversion"/>
  </si>
  <si>
    <t>人文藝術應用領域(一)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</si>
  <si>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</si>
  <si>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</si>
  <si>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必修</t>
    <phoneticPr fontId="4" type="noConversion"/>
  </si>
  <si>
    <t>中文鑑賞與應用(一)</t>
    <phoneticPr fontId="1" type="noConversion"/>
  </si>
  <si>
    <t>中文鑑賞與應用(二)</t>
    <phoneticPr fontId="1" type="noConversion"/>
  </si>
  <si>
    <t>中小企業創業學</t>
  </si>
  <si>
    <t>行銷學</t>
  </si>
  <si>
    <t>經濟學</t>
  </si>
  <si>
    <t>會計學</t>
  </si>
  <si>
    <t>管理學</t>
  </si>
  <si>
    <t>企業倫理</t>
  </si>
  <si>
    <t>應用統計學</t>
  </si>
  <si>
    <t>人力資源管理</t>
  </si>
  <si>
    <t>財務管理</t>
  </si>
  <si>
    <t>管理資訊系統</t>
  </si>
  <si>
    <t>生產與作業管理</t>
  </si>
  <si>
    <t>組織行為</t>
  </si>
  <si>
    <t>商用英文</t>
  </si>
  <si>
    <t>企業訓練與發展</t>
  </si>
  <si>
    <t>企業資源規劃</t>
  </si>
  <si>
    <t>策略管理</t>
    <phoneticPr fontId="4" type="noConversion"/>
  </si>
  <si>
    <t>中小企業品質管理實務</t>
  </si>
  <si>
    <t>企業與法律</t>
  </si>
  <si>
    <t>企業經營模組</t>
    <phoneticPr fontId="1" type="noConversion"/>
  </si>
  <si>
    <t>管理會計</t>
  </si>
  <si>
    <t>職場體驗</t>
    <phoneticPr fontId="1" type="noConversion"/>
  </si>
  <si>
    <t>中小企業個案分析</t>
    <phoneticPr fontId="1" type="noConversion"/>
  </si>
  <si>
    <t>溝通與簡報技巧</t>
  </si>
  <si>
    <t>企業研究方法</t>
  </si>
  <si>
    <t>領導與團隊經營</t>
  </si>
  <si>
    <t>統計軟體應用</t>
  </si>
  <si>
    <t>創新商業模式</t>
  </si>
  <si>
    <t>組織學習與發展</t>
  </si>
  <si>
    <t>創業投資</t>
  </si>
  <si>
    <t>企業診斷實務</t>
  </si>
  <si>
    <t>校外實習</t>
    <phoneticPr fontId="1" type="noConversion"/>
  </si>
  <si>
    <t>消費者行為</t>
  </si>
  <si>
    <t>活動企劃與專案管理</t>
  </si>
  <si>
    <t>績效評估與管理</t>
  </si>
  <si>
    <t>勞資關係</t>
  </si>
  <si>
    <t>連鎖事業經營實務</t>
  </si>
  <si>
    <t>創業管理模組</t>
    <phoneticPr fontId="1" type="noConversion"/>
  </si>
  <si>
    <t>3.服務學習科目:管理學(2學分)，服務學習總時數至少8(時數)小時。</t>
    <phoneticPr fontId="4" type="noConversion"/>
  </si>
  <si>
    <t>創業實踐(一)</t>
  </si>
  <si>
    <t>創業實踐(二)</t>
  </si>
  <si>
    <t>財務報表分析</t>
    <phoneticPr fontId="4" type="noConversion"/>
  </si>
  <si>
    <t xml:space="preserve">
2.校外實習科目(9學分)：包含校外實習、職場體驗等科目、校外實習執行時間：四年級下學期。惟境外生修習實習課程，須符合每學分每學期18週，1學分至多80小時實習之規範。 若有特殊原因無法實習，得經學習輔導委員會決議後，於予輔導選課抵免。
     </t>
    <phoneticPr fontId="4" type="noConversion"/>
  </si>
  <si>
    <t>資料管理</t>
    <phoneticPr fontId="4" type="noConversion"/>
  </si>
  <si>
    <t>學分</t>
    <phoneticPr fontId="4" type="noConversion"/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</si>
  <si>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  <phoneticPr fontId="4" type="noConversion"/>
  </si>
  <si>
    <t>職涯規劃與發展</t>
    <phoneticPr fontId="1" type="noConversion"/>
  </si>
  <si>
    <t>通識課程</t>
    <phoneticPr fontId="4" type="noConversion"/>
  </si>
  <si>
    <t>多元選修</t>
    <phoneticPr fontId="1" type="noConversion"/>
  </si>
  <si>
    <t>全民國防教育軍事訓練(一)</t>
    <phoneticPr fontId="1" type="noConversion"/>
  </si>
  <si>
    <t>全民國防教育軍事訓練(二)</t>
    <phoneticPr fontId="1" type="noConversion"/>
  </si>
  <si>
    <t>通識選修小計</t>
    <phoneticPr fontId="1" type="noConversion"/>
  </si>
  <si>
    <t>10學分(承認跨系專業必選修、通識選修或跨領域課程合計10學分)</t>
    <phoneticPr fontId="1" type="noConversion"/>
  </si>
  <si>
    <t>商業應用軟體</t>
    <phoneticPr fontId="4" type="noConversion"/>
  </si>
  <si>
    <t>商用日文(一)</t>
    <phoneticPr fontId="4" type="noConversion"/>
  </si>
  <si>
    <t>商用日文(二)</t>
    <phoneticPr fontId="4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</si>
  <si>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</si>
  <si>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</si>
  <si>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</si>
  <si>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專業必修(含院共)</t>
    <phoneticPr fontId="1" type="noConversion"/>
  </si>
  <si>
    <t>多元興趣選修</t>
  </si>
  <si>
    <t>最少</t>
    <phoneticPr fontId="4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</si>
  <si>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</si>
  <si>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</si>
  <si>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</si>
  <si>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</si>
  <si>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</si>
  <si>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</si>
  <si>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</si>
  <si>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</si>
  <si>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說明:</t>
    <phoneticPr fontId="1" type="noConversion"/>
  </si>
  <si>
    <t>1.請注意每學期開課數應符合學生最低修課學分下限。</t>
    <phoneticPr fontId="1" type="noConversion"/>
  </si>
  <si>
    <t>2.專業必、選修開課數，請控管總學時96小時上限。</t>
    <phoneticPr fontId="1" type="noConversion"/>
  </si>
  <si>
    <t>3.多元興趣選修以每位學生至少需修讀10學分。</t>
    <phoneticPr fontId="4" type="noConversion"/>
  </si>
  <si>
    <r>
      <t>環球科技大學 企業管理系學分配當表(</t>
    </r>
    <r>
      <rPr>
        <sz val="16"/>
        <color theme="1"/>
        <rFont val="Times New Roman"/>
        <family val="1"/>
      </rPr>
      <t>109</t>
    </r>
    <r>
      <rPr>
        <sz val="16"/>
        <color theme="1"/>
        <rFont val="標楷體"/>
        <family val="4"/>
        <charset val="136"/>
      </rPr>
      <t>學年度入學適用)</t>
    </r>
    <phoneticPr fontId="4" type="noConversion"/>
  </si>
  <si>
    <t>環球科技大學   企業管理 系日四技課程科目表(109學年度入學適用-管理學院)</t>
    <phoneticPr fontId="4" type="noConversion"/>
  </si>
  <si>
    <t>75學分</t>
    <phoneticPr fontId="1" type="noConversion"/>
  </si>
  <si>
    <t>13學分</t>
    <phoneticPr fontId="1" type="noConversion"/>
  </si>
  <si>
    <t>1.企業經營模組計44學分，創業管理模組計35學分。</t>
    <phoneticPr fontId="4" type="noConversion"/>
  </si>
  <si>
    <t>4.證照輔導課程:共3項，3門，6學分
(1)「創意創新創業企劃師或EMA創業管理分析師-專業證照輔導課程:(創業投資)(2學分)」
(2)「ERP軟體應用師(財務模組)-專業證照輔導課程:(企業資源規劃)(2學分)」
(3)「IHRM創新人力資源管理師-專業證照輔導課程:(人力資源管理)(2學分)」</t>
    <phoneticPr fontId="4" type="noConversion"/>
  </si>
  <si>
    <t>專題製作(一)</t>
    <phoneticPr fontId="4" type="noConversion"/>
  </si>
  <si>
    <t>專題製作(二)</t>
    <phoneticPr fontId="4" type="noConversion"/>
  </si>
  <si>
    <t>通識必修及共同合計</t>
    <phoneticPr fontId="4" type="noConversion"/>
  </si>
  <si>
    <t>健康樂活</t>
    <phoneticPr fontId="4" type="noConversion"/>
  </si>
  <si>
    <t>18學分</t>
    <phoneticPr fontId="1" type="noConversion"/>
  </si>
  <si>
    <t>14學分</t>
    <phoneticPr fontId="4" type="noConversion"/>
  </si>
  <si>
    <r>
      <t>30學分</t>
    </r>
    <r>
      <rPr>
        <sz val="10"/>
        <color rgb="FFFF0000"/>
        <rFont val="標楷體"/>
        <family val="4"/>
        <charset val="136"/>
      </rPr>
      <t>【必修(含共同)18學分，選修12學分(人文、社會、自然領域各4學分)】</t>
    </r>
    <phoneticPr fontId="1" type="noConversion"/>
  </si>
  <si>
    <r>
      <t>7.「人文藝術應用領域(一)」</t>
    </r>
    <r>
      <rPr>
        <sz val="10"/>
        <color rgb="FFFF0000"/>
        <rFont val="新細明體"/>
        <family val="1"/>
        <charset val="136"/>
      </rPr>
      <t>：</t>
    </r>
    <r>
      <rPr>
        <sz val="10"/>
        <color rgb="FFFF0000"/>
        <rFont val="標楷體"/>
        <family val="4"/>
        <charset val="136"/>
      </rPr>
      <t>多元藝術鑑賞、人文經典閱讀、電影藝術賞析、經典音樂劇賞析等;「人文藝術應用領域(二)」：美學與藝術生活、西洋古典音樂欣賞、表演藝術、歷史人物的人生哲學等;「社會科學應用領域(一)」：民主與法治素養、近代歷史文化與社會變遷、經濟與當代議題、性別平等教育等;「社會科學應用領域(二)」：生活與法律、大學生的理財觀、台灣與世界、社會與文化等;「自然科學應用領域(一)」：科技與生活、邏輯思考方法、科學名人賞析、統計與生活等;「自然科學應用領域(二)」：生活中的數學、運算思維與程式設計、生態與環境、科普經典閱讀等。6個應用領域至少須各選修1門課程，共計6門課程12學分</t>
    </r>
    <r>
      <rPr>
        <sz val="11"/>
        <color rgb="FFFF0000"/>
        <rFont val="標楷體"/>
        <family val="4"/>
        <charset val="136"/>
      </rPr>
      <t>。</t>
    </r>
    <phoneticPr fontId="4" type="noConversion"/>
  </si>
  <si>
    <t>8.「全民國防教育軍事訓練(一)」與「全民國防教育軍事訓練(二)」需兩門課程全部通過後，得擇一認可為「社會科學應用領域(一)或社會科學應用領域(二)」課程。</t>
    <phoneticPr fontId="4" type="noConversion"/>
  </si>
  <si>
    <t>說明:
(1)109.04.21第5次系課程會議修正、109.05.12第9次系務會議通過、108學年第6次通識教育中心課程委員會議(109.06.29)、108學年第31次校課程委員會議(109.07.29)、109學年第46次教務會議(109.xx.xx)修正通過。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</si>
</sst>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9"/>
      <color theme="1"/>
      <name val="Arial"/>
      <family val="2"/>
    </font>
    <font>
      <b/>
      <sz val="9"/>
      <color rgb="FFFF0000"/>
      <name val="新細明體"/>
      <family val="1"/>
      <charset val="136"/>
    </font>
    <font>
      <sz val="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9"/>
      <color rgb="FFFF0000"/>
      <name val="新細明體"/>
      <family val="1"/>
      <charset val="136"/>
    </font>
    <font>
      <sz val="16"/>
      <color theme="1"/>
      <name val="Times New Roman"/>
      <family val="1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0000"/>
      <name val="新細明體"/>
      <family val="1"/>
      <charset val="136"/>
    </font>
    <font>
      <sz val="11"/>
      <color rgb="FFFF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/>
    </xf>
    <xf numFmtId="0" fontId="9" fillId="0" borderId="5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>
      <alignment vertical="center"/>
    </xf>
    <xf numFmtId="0" fontId="3" fillId="0" borderId="5" xfId="0" applyFont="1" applyFill="1" applyBorder="1" applyAlignment="1">
      <alignment vertical="center" shrinkToFit="1"/>
    </xf>
    <xf numFmtId="0" fontId="6" fillId="0" borderId="6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2" fillId="0" borderId="36" xfId="0" applyFont="1" applyBorder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31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shrinkToFit="1"/>
    </xf>
    <xf numFmtId="0" fontId="6" fillId="0" borderId="13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10" fillId="0" borderId="0" xfId="0" applyFo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1" fillId="0" borderId="10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8" xfId="0" applyFont="1" applyFill="1" applyBorder="1">
      <alignment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8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60" xfId="0" applyFont="1" applyFill="1" applyBorder="1">
      <alignment vertical="center"/>
    </xf>
    <xf numFmtId="0" fontId="2" fillId="0" borderId="2" xfId="0" applyFont="1" applyFill="1" applyBorder="1" applyAlignment="1">
      <alignment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16" fillId="0" borderId="0" xfId="0" applyFont="1">
      <alignment vertical="center"/>
    </xf>
    <xf numFmtId="0" fontId="2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255" wrapText="1"/>
    </xf>
    <xf numFmtId="0" fontId="2" fillId="6" borderId="56" xfId="0" applyFont="1" applyFill="1" applyBorder="1" applyAlignment="1">
      <alignment horizontal="left" vertical="center"/>
    </xf>
    <xf numFmtId="0" fontId="2" fillId="6" borderId="54" xfId="0" applyFont="1" applyFill="1" applyBorder="1" applyAlignment="1">
      <alignment horizontal="left" vertical="center"/>
    </xf>
    <xf numFmtId="0" fontId="2" fillId="6" borderId="4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38" xfId="0" applyFont="1" applyFill="1" applyBorder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6" fillId="0" borderId="28" xfId="0" applyFont="1" applyFill="1" applyBorder="1" applyAlignment="1">
      <alignment vertical="center" shrinkToFit="1"/>
    </xf>
    <xf numFmtId="0" fontId="7" fillId="6" borderId="2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6" borderId="56" xfId="0" applyFont="1" applyFill="1" applyBorder="1" applyAlignment="1">
      <alignment horizontal="left" vertical="center" wrapText="1"/>
    </xf>
    <xf numFmtId="0" fontId="2" fillId="6" borderId="54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28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30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wrapText="1"/>
    </xf>
    <xf numFmtId="0" fontId="2" fillId="6" borderId="56" xfId="0" applyFont="1" applyFill="1" applyBorder="1" applyAlignment="1">
      <alignment horizontal="left" vertical="center"/>
    </xf>
    <xf numFmtId="0" fontId="2" fillId="6" borderId="54" xfId="0" applyFont="1" applyFill="1" applyBorder="1" applyAlignment="1">
      <alignment horizontal="left" vertical="center"/>
    </xf>
    <xf numFmtId="0" fontId="2" fillId="6" borderId="44" xfId="0" applyFont="1" applyFill="1" applyBorder="1" applyAlignment="1">
      <alignment horizontal="left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wrapText="1"/>
    </xf>
    <xf numFmtId="0" fontId="2" fillId="0" borderId="43" xfId="0" applyNumberFormat="1" applyFont="1" applyBorder="1" applyAlignment="1">
      <alignment horizontal="center" wrapText="1"/>
    </xf>
    <xf numFmtId="0" fontId="2" fillId="0" borderId="42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3" fillId="8" borderId="67" xfId="0" applyFont="1" applyFill="1" applyBorder="1" applyAlignment="1">
      <alignment horizontal="left" vertical="center" wrapText="1"/>
    </xf>
    <xf numFmtId="0" fontId="23" fillId="8" borderId="68" xfId="0" applyFont="1" applyFill="1" applyBorder="1" applyAlignment="1">
      <alignment horizontal="left" vertical="center" wrapText="1"/>
    </xf>
    <xf numFmtId="0" fontId="23" fillId="8" borderId="6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3" fillId="8" borderId="70" xfId="0" applyFont="1" applyFill="1" applyBorder="1" applyAlignment="1">
      <alignment horizontal="left" vertical="center" wrapText="1"/>
    </xf>
    <xf numFmtId="0" fontId="23" fillId="8" borderId="71" xfId="0" applyFont="1" applyFill="1" applyBorder="1" applyAlignment="1">
      <alignment horizontal="left" vertical="center" wrapText="1"/>
    </xf>
    <xf numFmtId="0" fontId="23" fillId="8" borderId="72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0" fillId="7" borderId="53" xfId="0" applyFont="1" applyFill="1" applyBorder="1" applyAlignment="1">
      <alignment horizontal="center" vertical="center"/>
    </xf>
    <xf numFmtId="0" fontId="20" fillId="7" borderId="54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64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abSelected="1" topLeftCell="G13" zoomScaleNormal="100" workbookViewId="0">
      <selection activeCell="M5" sqref="M5:M6"/>
    </sheetView>
  </sheetViews>
  <sheetFormatPr defaultColWidth="9" defaultRowHeight="12.6" x14ac:dyDescent="0.3"/>
  <cols>
    <col min="1" max="2" width="2.6640625" style="1" customWidth="1"/>
    <col min="3" max="3" width="17.5546875" style="14" customWidth="1"/>
    <col min="4" max="7" width="4.33203125" style="1" customWidth="1"/>
    <col min="8" max="8" width="16.5546875" style="1" customWidth="1"/>
    <col min="9" max="12" width="4.6640625" style="1" customWidth="1"/>
    <col min="13" max="13" width="16.44140625" style="1" customWidth="1"/>
    <col min="14" max="15" width="4.6640625" style="1" customWidth="1"/>
    <col min="16" max="17" width="4.6640625" style="97" customWidth="1"/>
    <col min="18" max="18" width="16" style="1" customWidth="1"/>
    <col min="19" max="22" width="4.6640625" style="1" customWidth="1"/>
    <col min="23" max="23" width="3.6640625" style="1" customWidth="1"/>
    <col min="24" max="31" width="4.6640625" style="1" customWidth="1"/>
    <col min="32" max="16384" width="9" style="1"/>
  </cols>
  <sheetData>
    <row r="1" spans="1:26" ht="24.75" customHeight="1" thickBot="1" x14ac:dyDescent="0.35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3"/>
      <c r="Y1" s="3"/>
      <c r="Z1" s="3"/>
    </row>
    <row r="2" spans="1:26" ht="14.1" customHeight="1" x14ac:dyDescent="0.3">
      <c r="A2" s="2" t="s">
        <v>4</v>
      </c>
      <c r="B2" s="194" t="s">
        <v>5</v>
      </c>
      <c r="C2" s="196" t="s">
        <v>6</v>
      </c>
      <c r="D2" s="197"/>
      <c r="E2" s="197"/>
      <c r="F2" s="197"/>
      <c r="G2" s="198"/>
      <c r="H2" s="197" t="s">
        <v>7</v>
      </c>
      <c r="I2" s="197"/>
      <c r="J2" s="197"/>
      <c r="K2" s="197"/>
      <c r="L2" s="197"/>
      <c r="M2" s="196" t="s">
        <v>8</v>
      </c>
      <c r="N2" s="197"/>
      <c r="O2" s="197"/>
      <c r="P2" s="197"/>
      <c r="Q2" s="198"/>
      <c r="R2" s="196" t="s">
        <v>9</v>
      </c>
      <c r="S2" s="197"/>
      <c r="T2" s="197"/>
      <c r="U2" s="197"/>
      <c r="V2" s="198"/>
      <c r="W2" s="213" t="s">
        <v>1</v>
      </c>
      <c r="X2" s="3"/>
      <c r="Y2" s="3"/>
      <c r="Z2" s="3"/>
    </row>
    <row r="3" spans="1:26" ht="14.1" customHeight="1" x14ac:dyDescent="0.3">
      <c r="A3" s="206" t="s">
        <v>10</v>
      </c>
      <c r="B3" s="195"/>
      <c r="C3" s="208" t="s">
        <v>11</v>
      </c>
      <c r="D3" s="204" t="s">
        <v>12</v>
      </c>
      <c r="E3" s="210"/>
      <c r="F3" s="204" t="s">
        <v>13</v>
      </c>
      <c r="G3" s="205"/>
      <c r="H3" s="199" t="s">
        <v>11</v>
      </c>
      <c r="I3" s="204" t="s">
        <v>12</v>
      </c>
      <c r="J3" s="210"/>
      <c r="K3" s="204" t="s">
        <v>13</v>
      </c>
      <c r="L3" s="212"/>
      <c r="M3" s="208" t="s">
        <v>11</v>
      </c>
      <c r="N3" s="204" t="s">
        <v>12</v>
      </c>
      <c r="O3" s="211"/>
      <c r="P3" s="204" t="s">
        <v>13</v>
      </c>
      <c r="Q3" s="205"/>
      <c r="R3" s="208" t="s">
        <v>11</v>
      </c>
      <c r="S3" s="204" t="s">
        <v>12</v>
      </c>
      <c r="T3" s="210"/>
      <c r="U3" s="204" t="s">
        <v>13</v>
      </c>
      <c r="V3" s="205"/>
      <c r="W3" s="214"/>
      <c r="X3" s="3"/>
      <c r="Y3" s="3"/>
      <c r="Z3" s="3"/>
    </row>
    <row r="4" spans="1:26" ht="15" customHeight="1" thickBot="1" x14ac:dyDescent="0.35">
      <c r="A4" s="207"/>
      <c r="B4" s="195"/>
      <c r="C4" s="209"/>
      <c r="D4" s="4" t="s">
        <v>2</v>
      </c>
      <c r="E4" s="4" t="s">
        <v>3</v>
      </c>
      <c r="F4" s="4" t="s">
        <v>2</v>
      </c>
      <c r="G4" s="5" t="s">
        <v>3</v>
      </c>
      <c r="H4" s="200"/>
      <c r="I4" s="4" t="s">
        <v>2</v>
      </c>
      <c r="J4" s="4" t="s">
        <v>3</v>
      </c>
      <c r="K4" s="4" t="s">
        <v>2</v>
      </c>
      <c r="L4" s="6" t="s">
        <v>3</v>
      </c>
      <c r="M4" s="209"/>
      <c r="N4" s="4" t="s">
        <v>2</v>
      </c>
      <c r="O4" s="4" t="s">
        <v>3</v>
      </c>
      <c r="P4" s="4" t="s">
        <v>2</v>
      </c>
      <c r="Q4" s="5" t="s">
        <v>3</v>
      </c>
      <c r="R4" s="209"/>
      <c r="S4" s="4" t="s">
        <v>2</v>
      </c>
      <c r="T4" s="4" t="s">
        <v>3</v>
      </c>
      <c r="U4" s="4" t="s">
        <v>2</v>
      </c>
      <c r="V4" s="5" t="s">
        <v>3</v>
      </c>
      <c r="W4" s="215"/>
    </row>
    <row r="5" spans="1:26" ht="15" customHeight="1" x14ac:dyDescent="0.3">
      <c r="A5" s="249" t="s">
        <v>35</v>
      </c>
      <c r="B5" s="251" t="s">
        <v>50</v>
      </c>
      <c r="C5" s="175" t="s">
        <v>51</v>
      </c>
      <c r="D5" s="176">
        <v>2</v>
      </c>
      <c r="E5" s="176">
        <v>2</v>
      </c>
      <c r="F5" s="176"/>
      <c r="G5" s="177"/>
      <c r="H5" s="109"/>
      <c r="I5" s="22"/>
      <c r="J5" s="22"/>
      <c r="K5" s="22"/>
      <c r="L5" s="23"/>
      <c r="M5" s="303" t="s">
        <v>135</v>
      </c>
      <c r="N5" s="22">
        <v>1</v>
      </c>
      <c r="O5" s="22">
        <v>1</v>
      </c>
      <c r="P5" s="22"/>
      <c r="Q5" s="24"/>
      <c r="R5" s="25"/>
      <c r="S5" s="22"/>
      <c r="T5" s="22"/>
      <c r="U5" s="22"/>
      <c r="V5" s="26"/>
      <c r="W5" s="221" t="s">
        <v>136</v>
      </c>
    </row>
    <row r="6" spans="1:26" ht="15" customHeight="1" x14ac:dyDescent="0.3">
      <c r="A6" s="250"/>
      <c r="B6" s="252"/>
      <c r="C6" s="178" t="s">
        <v>52</v>
      </c>
      <c r="D6" s="179"/>
      <c r="E6" s="179"/>
      <c r="F6" s="179">
        <v>2</v>
      </c>
      <c r="G6" s="180">
        <v>2</v>
      </c>
      <c r="H6" s="72"/>
      <c r="I6" s="28"/>
      <c r="J6" s="28"/>
      <c r="K6" s="28"/>
      <c r="L6" s="29"/>
      <c r="M6" s="304" t="s">
        <v>98</v>
      </c>
      <c r="N6" s="19"/>
      <c r="O6" s="19"/>
      <c r="P6" s="19">
        <v>1</v>
      </c>
      <c r="Q6" s="21">
        <v>1</v>
      </c>
      <c r="R6" s="30"/>
      <c r="S6" s="19"/>
      <c r="T6" s="19"/>
      <c r="U6" s="19"/>
      <c r="V6" s="31"/>
      <c r="W6" s="222"/>
    </row>
    <row r="7" spans="1:26" ht="15" customHeight="1" x14ac:dyDescent="0.3">
      <c r="A7" s="250"/>
      <c r="B7" s="252"/>
      <c r="C7" s="181" t="s">
        <v>25</v>
      </c>
      <c r="D7" s="182">
        <v>2</v>
      </c>
      <c r="E7" s="182">
        <v>2</v>
      </c>
      <c r="F7" s="182"/>
      <c r="G7" s="183"/>
      <c r="H7" s="72"/>
      <c r="I7" s="28"/>
      <c r="J7" s="28"/>
      <c r="K7" s="28"/>
      <c r="L7" s="29"/>
      <c r="M7" s="34"/>
      <c r="N7" s="28"/>
      <c r="O7" s="28"/>
      <c r="P7" s="28"/>
      <c r="Q7" s="33"/>
      <c r="R7" s="27"/>
      <c r="S7" s="28"/>
      <c r="T7" s="28"/>
      <c r="U7" s="35"/>
      <c r="V7" s="36"/>
      <c r="W7" s="222"/>
    </row>
    <row r="8" spans="1:26" ht="15" customHeight="1" x14ac:dyDescent="0.3">
      <c r="A8" s="250"/>
      <c r="B8" s="252"/>
      <c r="C8" s="181" t="s">
        <v>26</v>
      </c>
      <c r="D8" s="182"/>
      <c r="E8" s="182"/>
      <c r="F8" s="182">
        <v>2</v>
      </c>
      <c r="G8" s="183">
        <v>2</v>
      </c>
      <c r="H8" s="72"/>
      <c r="I8" s="28"/>
      <c r="J8" s="28"/>
      <c r="K8" s="28"/>
      <c r="L8" s="29"/>
      <c r="M8" s="37"/>
      <c r="N8" s="28"/>
      <c r="O8" s="28"/>
      <c r="P8" s="35"/>
      <c r="Q8" s="38"/>
      <c r="R8" s="27"/>
      <c r="S8" s="28"/>
      <c r="T8" s="28"/>
      <c r="U8" s="28"/>
      <c r="V8" s="39"/>
      <c r="W8" s="222"/>
    </row>
    <row r="9" spans="1:26" ht="15" customHeight="1" x14ac:dyDescent="0.3">
      <c r="A9" s="250"/>
      <c r="B9" s="252"/>
      <c r="C9" s="181" t="s">
        <v>27</v>
      </c>
      <c r="D9" s="182">
        <v>2</v>
      </c>
      <c r="E9" s="182">
        <v>2</v>
      </c>
      <c r="F9" s="182"/>
      <c r="G9" s="183"/>
      <c r="H9" s="72"/>
      <c r="I9" s="28"/>
      <c r="J9" s="28"/>
      <c r="K9" s="28"/>
      <c r="L9" s="29"/>
      <c r="M9" s="37"/>
      <c r="N9" s="35"/>
      <c r="O9" s="35"/>
      <c r="P9" s="35"/>
      <c r="Q9" s="38"/>
      <c r="R9" s="32"/>
      <c r="S9" s="28"/>
      <c r="T9" s="28"/>
      <c r="U9" s="28"/>
      <c r="V9" s="39"/>
      <c r="W9" s="222"/>
    </row>
    <row r="10" spans="1:26" ht="15" customHeight="1" x14ac:dyDescent="0.3">
      <c r="A10" s="250"/>
      <c r="B10" s="252"/>
      <c r="C10" s="57" t="s">
        <v>37</v>
      </c>
      <c r="D10" s="182">
        <v>2</v>
      </c>
      <c r="E10" s="182">
        <v>2</v>
      </c>
      <c r="F10" s="182"/>
      <c r="G10" s="182"/>
      <c r="H10" s="72"/>
      <c r="I10" s="28"/>
      <c r="J10" s="28"/>
      <c r="K10" s="28"/>
      <c r="L10" s="29"/>
      <c r="M10" s="37"/>
      <c r="N10" s="28"/>
      <c r="O10" s="28"/>
      <c r="P10" s="28"/>
      <c r="Q10" s="33"/>
      <c r="R10" s="27"/>
      <c r="S10" s="35"/>
      <c r="T10" s="35"/>
      <c r="U10" s="35"/>
      <c r="V10" s="36"/>
      <c r="W10" s="222"/>
    </row>
    <row r="11" spans="1:26" ht="15" customHeight="1" x14ac:dyDescent="0.3">
      <c r="A11" s="250"/>
      <c r="B11" s="252"/>
      <c r="C11" s="57" t="s">
        <v>38</v>
      </c>
      <c r="D11" s="182"/>
      <c r="E11" s="182"/>
      <c r="F11" s="182">
        <v>2</v>
      </c>
      <c r="G11" s="183">
        <v>2</v>
      </c>
      <c r="H11" s="72"/>
      <c r="I11" s="28"/>
      <c r="J11" s="28"/>
      <c r="K11" s="28"/>
      <c r="L11" s="29"/>
      <c r="M11" s="37"/>
      <c r="N11" s="28"/>
      <c r="O11" s="33"/>
      <c r="P11" s="28"/>
      <c r="Q11" s="33"/>
      <c r="R11" s="27"/>
      <c r="S11" s="35"/>
      <c r="T11" s="35"/>
      <c r="U11" s="35"/>
      <c r="V11" s="36"/>
      <c r="W11" s="222"/>
    </row>
    <row r="12" spans="1:26" ht="15" customHeight="1" x14ac:dyDescent="0.3">
      <c r="A12" s="250"/>
      <c r="B12" s="252"/>
      <c r="C12" s="57" t="s">
        <v>31</v>
      </c>
      <c r="D12" s="182">
        <v>1</v>
      </c>
      <c r="E12" s="182">
        <v>1</v>
      </c>
      <c r="F12" s="182"/>
      <c r="G12" s="183"/>
      <c r="H12" s="16"/>
      <c r="I12" s="17"/>
      <c r="J12" s="17"/>
      <c r="K12" s="17"/>
      <c r="L12" s="18"/>
      <c r="M12" s="37"/>
      <c r="N12" s="28"/>
      <c r="O12" s="33"/>
      <c r="P12" s="28"/>
      <c r="Q12" s="33"/>
      <c r="R12" s="27"/>
      <c r="S12" s="35"/>
      <c r="T12" s="35"/>
      <c r="U12" s="35"/>
      <c r="V12" s="36"/>
      <c r="W12" s="222"/>
    </row>
    <row r="13" spans="1:26" ht="15" customHeight="1" thickBot="1" x14ac:dyDescent="0.35">
      <c r="A13" s="250"/>
      <c r="B13" s="252"/>
      <c r="C13" s="184" t="s">
        <v>32</v>
      </c>
      <c r="D13" s="185"/>
      <c r="E13" s="185"/>
      <c r="F13" s="185">
        <v>1</v>
      </c>
      <c r="G13" s="186">
        <v>1</v>
      </c>
      <c r="H13" s="40"/>
      <c r="I13" s="28"/>
      <c r="J13" s="28"/>
      <c r="K13" s="28"/>
      <c r="L13" s="29"/>
      <c r="M13" s="37"/>
      <c r="N13" s="28"/>
      <c r="O13" s="33"/>
      <c r="P13" s="28"/>
      <c r="Q13" s="33"/>
      <c r="R13" s="27"/>
      <c r="S13" s="35"/>
      <c r="T13" s="35"/>
      <c r="U13" s="35"/>
      <c r="V13" s="36"/>
      <c r="W13" s="222"/>
    </row>
    <row r="14" spans="1:26" ht="15" customHeight="1" x14ac:dyDescent="0.3">
      <c r="A14" s="231" t="s">
        <v>36</v>
      </c>
      <c r="B14" s="234" t="s">
        <v>50</v>
      </c>
      <c r="C14" s="58" t="s">
        <v>33</v>
      </c>
      <c r="D14" s="187">
        <v>0</v>
      </c>
      <c r="E14" s="187">
        <v>0</v>
      </c>
      <c r="F14" s="187"/>
      <c r="G14" s="188"/>
      <c r="H14" s="41"/>
      <c r="I14" s="22"/>
      <c r="J14" s="22"/>
      <c r="K14" s="22"/>
      <c r="L14" s="24"/>
      <c r="M14" s="25"/>
      <c r="N14" s="22"/>
      <c r="O14" s="24"/>
      <c r="P14" s="22"/>
      <c r="Q14" s="23"/>
      <c r="R14" s="25"/>
      <c r="S14" s="42"/>
      <c r="T14" s="42"/>
      <c r="U14" s="42"/>
      <c r="V14" s="43"/>
      <c r="W14" s="222"/>
    </row>
    <row r="15" spans="1:26" ht="15.6" customHeight="1" x14ac:dyDescent="0.3">
      <c r="A15" s="231"/>
      <c r="B15" s="234"/>
      <c r="C15" s="57" t="s">
        <v>34</v>
      </c>
      <c r="D15" s="182"/>
      <c r="E15" s="182"/>
      <c r="F15" s="182">
        <v>0</v>
      </c>
      <c r="G15" s="183">
        <v>0</v>
      </c>
      <c r="H15" s="40"/>
      <c r="I15" s="28"/>
      <c r="J15" s="28"/>
      <c r="K15" s="28"/>
      <c r="L15" s="33"/>
      <c r="M15" s="27"/>
      <c r="N15" s="28"/>
      <c r="O15" s="33"/>
      <c r="P15" s="28"/>
      <c r="Q15" s="29"/>
      <c r="R15" s="27"/>
      <c r="S15" s="35"/>
      <c r="T15" s="35"/>
      <c r="U15" s="35"/>
      <c r="V15" s="36"/>
      <c r="W15" s="222"/>
    </row>
    <row r="16" spans="1:26" ht="15" customHeight="1" x14ac:dyDescent="0.3">
      <c r="A16" s="232"/>
      <c r="B16" s="235"/>
      <c r="C16" s="57"/>
      <c r="D16" s="28"/>
      <c r="E16" s="28"/>
      <c r="F16" s="28"/>
      <c r="G16" s="33"/>
      <c r="H16" s="40"/>
      <c r="I16" s="28"/>
      <c r="J16" s="28"/>
      <c r="K16" s="28"/>
      <c r="L16" s="33"/>
      <c r="M16" s="27"/>
      <c r="N16" s="28"/>
      <c r="O16" s="33"/>
      <c r="P16" s="28"/>
      <c r="Q16" s="29"/>
      <c r="R16" s="27"/>
      <c r="S16" s="35"/>
      <c r="T16" s="35"/>
      <c r="U16" s="35"/>
      <c r="V16" s="36"/>
      <c r="W16" s="222"/>
    </row>
    <row r="17" spans="1:23" ht="15" customHeight="1" thickBot="1" x14ac:dyDescent="0.35">
      <c r="A17" s="232"/>
      <c r="B17" s="235"/>
      <c r="C17" s="67"/>
      <c r="D17" s="65"/>
      <c r="E17" s="65"/>
      <c r="F17" s="65"/>
      <c r="G17" s="66"/>
      <c r="H17" s="67"/>
      <c r="I17" s="65"/>
      <c r="J17" s="65"/>
      <c r="K17" s="65"/>
      <c r="L17" s="66"/>
      <c r="M17" s="64"/>
      <c r="N17" s="65"/>
      <c r="O17" s="66"/>
      <c r="P17" s="65"/>
      <c r="Q17" s="153"/>
      <c r="R17" s="64"/>
      <c r="S17" s="68"/>
      <c r="T17" s="68"/>
      <c r="U17" s="68"/>
      <c r="V17" s="69"/>
      <c r="W17" s="222"/>
    </row>
    <row r="18" spans="1:23" s="14" customFormat="1" ht="15" customHeight="1" thickBot="1" x14ac:dyDescent="0.35">
      <c r="A18" s="233"/>
      <c r="B18" s="236"/>
      <c r="C18" s="110" t="s">
        <v>134</v>
      </c>
      <c r="D18" s="111">
        <f>SUM(D5:D17)</f>
        <v>9</v>
      </c>
      <c r="E18" s="111">
        <f>SUM(E5:E17)</f>
        <v>9</v>
      </c>
      <c r="F18" s="111">
        <f>SUM(F5:F17)</f>
        <v>7</v>
      </c>
      <c r="G18" s="190">
        <f>SUM(G5:G17)</f>
        <v>7</v>
      </c>
      <c r="H18" s="189" t="s">
        <v>134</v>
      </c>
      <c r="I18" s="111">
        <f>SUM(I5:I15)</f>
        <v>0</v>
      </c>
      <c r="J18" s="111">
        <f>SUM(J5:J15)</f>
        <v>0</v>
      </c>
      <c r="K18" s="111">
        <f>SUM(K5:K15)</f>
        <v>0</v>
      </c>
      <c r="L18" s="112">
        <f>SUM(L5:L15)</f>
        <v>0</v>
      </c>
      <c r="M18" s="191" t="s">
        <v>134</v>
      </c>
      <c r="N18" s="111">
        <f>SUM(N5:N15)</f>
        <v>1</v>
      </c>
      <c r="O18" s="111">
        <f>SUM(O5:O15)</f>
        <v>1</v>
      </c>
      <c r="P18" s="111">
        <f>SUM(P5:P15)</f>
        <v>1</v>
      </c>
      <c r="Q18" s="113">
        <f>SUM(Q5:Q15)</f>
        <v>1</v>
      </c>
      <c r="R18" s="110" t="s">
        <v>134</v>
      </c>
      <c r="S18" s="111">
        <f>SUM(S10:S15)</f>
        <v>0</v>
      </c>
      <c r="T18" s="111">
        <f>SUM(T10:T15)</f>
        <v>0</v>
      </c>
      <c r="U18" s="111">
        <f>SUM(U10:U15)</f>
        <v>0</v>
      </c>
      <c r="V18" s="113">
        <f>SUM(V10:V15)</f>
        <v>0</v>
      </c>
      <c r="W18" s="223"/>
    </row>
    <row r="19" spans="1:23" ht="16.5" customHeight="1" x14ac:dyDescent="0.3">
      <c r="A19" s="253" t="s">
        <v>99</v>
      </c>
      <c r="B19" s="255" t="s">
        <v>100</v>
      </c>
      <c r="C19" s="302" t="s">
        <v>101</v>
      </c>
      <c r="D19" s="19">
        <v>1</v>
      </c>
      <c r="E19" s="19">
        <v>2</v>
      </c>
      <c r="F19" s="19"/>
      <c r="G19" s="19"/>
      <c r="H19" s="41" t="s">
        <v>47</v>
      </c>
      <c r="I19" s="187">
        <v>2</v>
      </c>
      <c r="J19" s="187">
        <v>2</v>
      </c>
      <c r="K19" s="187"/>
      <c r="L19" s="192"/>
      <c r="M19" s="30"/>
      <c r="N19" s="19"/>
      <c r="O19" s="19"/>
      <c r="P19" s="19"/>
      <c r="Q19" s="21"/>
      <c r="R19" s="30"/>
      <c r="S19" s="20"/>
      <c r="T19" s="20"/>
      <c r="U19" s="20"/>
      <c r="V19" s="54"/>
      <c r="W19" s="257" t="s">
        <v>137</v>
      </c>
    </row>
    <row r="20" spans="1:23" ht="16.5" customHeight="1" x14ac:dyDescent="0.3">
      <c r="A20" s="253"/>
      <c r="B20" s="255"/>
      <c r="C20" s="40" t="s">
        <v>102</v>
      </c>
      <c r="D20" s="28"/>
      <c r="E20" s="28"/>
      <c r="F20" s="28">
        <v>1</v>
      </c>
      <c r="G20" s="29">
        <v>2</v>
      </c>
      <c r="H20" s="40" t="s">
        <v>48</v>
      </c>
      <c r="I20" s="182"/>
      <c r="J20" s="182"/>
      <c r="K20" s="182">
        <v>2</v>
      </c>
      <c r="L20" s="193">
        <v>2</v>
      </c>
      <c r="M20" s="30"/>
      <c r="N20" s="19"/>
      <c r="O20" s="19"/>
      <c r="P20" s="19"/>
      <c r="Q20" s="21"/>
      <c r="R20" s="30"/>
      <c r="S20" s="20"/>
      <c r="T20" s="20"/>
      <c r="U20" s="20"/>
      <c r="V20" s="54"/>
      <c r="W20" s="258"/>
    </row>
    <row r="21" spans="1:23" ht="16.5" customHeight="1" x14ac:dyDescent="0.3">
      <c r="A21" s="253"/>
      <c r="B21" s="255"/>
      <c r="C21" s="40"/>
      <c r="D21" s="100"/>
      <c r="E21" s="100"/>
      <c r="F21" s="100"/>
      <c r="G21" s="101"/>
      <c r="H21" s="40" t="s">
        <v>49</v>
      </c>
      <c r="I21" s="182">
        <v>2</v>
      </c>
      <c r="J21" s="182">
        <v>2</v>
      </c>
      <c r="K21" s="182"/>
      <c r="L21" s="193"/>
      <c r="M21" s="30"/>
      <c r="N21" s="19"/>
      <c r="O21" s="19"/>
      <c r="P21" s="19"/>
      <c r="Q21" s="21"/>
      <c r="R21" s="30"/>
      <c r="S21" s="20"/>
      <c r="T21" s="20"/>
      <c r="U21" s="20"/>
      <c r="V21" s="54"/>
      <c r="W21" s="258"/>
    </row>
    <row r="22" spans="1:23" ht="16.5" customHeight="1" x14ac:dyDescent="0.3">
      <c r="A22" s="253"/>
      <c r="B22" s="255"/>
      <c r="C22" s="40"/>
      <c r="D22" s="100"/>
      <c r="E22" s="100"/>
      <c r="F22" s="100"/>
      <c r="G22" s="101"/>
      <c r="H22" s="40" t="s">
        <v>28</v>
      </c>
      <c r="I22" s="182"/>
      <c r="J22" s="182"/>
      <c r="K22" s="182">
        <v>2</v>
      </c>
      <c r="L22" s="193">
        <v>2</v>
      </c>
      <c r="M22" s="30"/>
      <c r="N22" s="19"/>
      <c r="O22" s="19"/>
      <c r="P22" s="19"/>
      <c r="Q22" s="21"/>
      <c r="R22" s="30"/>
      <c r="S22" s="20"/>
      <c r="T22" s="20"/>
      <c r="U22" s="20"/>
      <c r="V22" s="54"/>
      <c r="W22" s="258"/>
    </row>
    <row r="23" spans="1:23" ht="16.5" customHeight="1" x14ac:dyDescent="0.3">
      <c r="A23" s="253"/>
      <c r="B23" s="255"/>
      <c r="C23" s="40"/>
      <c r="D23" s="100"/>
      <c r="E23" s="100"/>
      <c r="F23" s="100"/>
      <c r="G23" s="101"/>
      <c r="H23" s="40" t="s">
        <v>29</v>
      </c>
      <c r="I23" s="182">
        <v>2</v>
      </c>
      <c r="J23" s="182">
        <v>2</v>
      </c>
      <c r="K23" s="182"/>
      <c r="L23" s="193"/>
      <c r="M23" s="30"/>
      <c r="N23" s="19"/>
      <c r="O23" s="19"/>
      <c r="P23" s="19"/>
      <c r="Q23" s="21"/>
      <c r="R23" s="30"/>
      <c r="S23" s="20"/>
      <c r="T23" s="20"/>
      <c r="U23" s="20"/>
      <c r="V23" s="54"/>
      <c r="W23" s="258"/>
    </row>
    <row r="24" spans="1:23" ht="16.5" customHeight="1" x14ac:dyDescent="0.3">
      <c r="A24" s="253"/>
      <c r="B24" s="255"/>
      <c r="C24" s="40"/>
      <c r="D24" s="100"/>
      <c r="E24" s="100"/>
      <c r="F24" s="100"/>
      <c r="G24" s="101"/>
      <c r="H24" s="40" t="s">
        <v>30</v>
      </c>
      <c r="I24" s="182"/>
      <c r="J24" s="182"/>
      <c r="K24" s="182">
        <v>2</v>
      </c>
      <c r="L24" s="193">
        <v>2</v>
      </c>
      <c r="M24" s="30"/>
      <c r="N24" s="19"/>
      <c r="O24" s="19"/>
      <c r="P24" s="19"/>
      <c r="Q24" s="21"/>
      <c r="R24" s="30"/>
      <c r="S24" s="20"/>
      <c r="T24" s="20"/>
      <c r="U24" s="20"/>
      <c r="V24" s="54"/>
      <c r="W24" s="258"/>
    </row>
    <row r="25" spans="1:23" ht="16.5" customHeight="1" x14ac:dyDescent="0.3">
      <c r="A25" s="253"/>
      <c r="B25" s="255"/>
      <c r="C25" s="173"/>
      <c r="D25" s="103"/>
      <c r="E25" s="103"/>
      <c r="F25" s="103"/>
      <c r="G25" s="104"/>
      <c r="H25" s="102"/>
      <c r="I25" s="103"/>
      <c r="J25" s="103"/>
      <c r="K25" s="103"/>
      <c r="L25" s="104"/>
      <c r="M25" s="30"/>
      <c r="N25" s="105"/>
      <c r="O25" s="105"/>
      <c r="P25" s="19"/>
      <c r="Q25" s="21"/>
      <c r="R25" s="106"/>
      <c r="S25" s="107"/>
      <c r="T25" s="107"/>
      <c r="U25" s="107"/>
      <c r="V25" s="108"/>
      <c r="W25" s="258"/>
    </row>
    <row r="26" spans="1:23" ht="16.5" customHeight="1" thickBot="1" x14ac:dyDescent="0.35">
      <c r="A26" s="254"/>
      <c r="B26" s="256"/>
      <c r="C26" s="8" t="s">
        <v>103</v>
      </c>
      <c r="D26" s="87">
        <f>SUM(D19:D24)</f>
        <v>1</v>
      </c>
      <c r="E26" s="87">
        <f>SUM(E19:E24)</f>
        <v>2</v>
      </c>
      <c r="F26" s="87">
        <f>SUM(F19:F24)</f>
        <v>1</v>
      </c>
      <c r="G26" s="88">
        <f>SUM(G19:G24)</f>
        <v>2</v>
      </c>
      <c r="H26" s="8" t="s">
        <v>103</v>
      </c>
      <c r="I26" s="87">
        <f>SUM(I19:I24)</f>
        <v>6</v>
      </c>
      <c r="J26" s="87">
        <f>SUM(J19:J24)</f>
        <v>6</v>
      </c>
      <c r="K26" s="87">
        <f>SUM(K19:K24)</f>
        <v>6</v>
      </c>
      <c r="L26" s="88">
        <f>SUM(L19:L24)</f>
        <v>6</v>
      </c>
      <c r="M26" s="8" t="s">
        <v>103</v>
      </c>
      <c r="N26" s="87">
        <f>SUM(N19:N24)</f>
        <v>0</v>
      </c>
      <c r="O26" s="87">
        <f>SUM(O19:O24)</f>
        <v>0</v>
      </c>
      <c r="P26" s="87">
        <f>SUM(P22:P25)</f>
        <v>0</v>
      </c>
      <c r="Q26" s="87">
        <f>SUM(Q22:Q25)</f>
        <v>0</v>
      </c>
      <c r="R26" s="8" t="s">
        <v>103</v>
      </c>
      <c r="S26" s="87">
        <f>SUM(S19:S24)</f>
        <v>0</v>
      </c>
      <c r="T26" s="87">
        <f>SUM(T19:T24)</f>
        <v>0</v>
      </c>
      <c r="U26" s="87">
        <f>SUM(U19:U24)</f>
        <v>0</v>
      </c>
      <c r="V26" s="88">
        <f>SUM(V19:V24)</f>
        <v>0</v>
      </c>
      <c r="W26" s="259"/>
    </row>
    <row r="27" spans="1:23" ht="15" customHeight="1" thickBot="1" x14ac:dyDescent="0.35">
      <c r="A27" s="261" t="s">
        <v>14</v>
      </c>
      <c r="B27" s="194" t="s">
        <v>21</v>
      </c>
      <c r="C27" s="71" t="s">
        <v>42</v>
      </c>
      <c r="D27" s="22"/>
      <c r="E27" s="22"/>
      <c r="F27" s="22">
        <v>2</v>
      </c>
      <c r="G27" s="23">
        <v>2</v>
      </c>
      <c r="H27" s="154" t="s">
        <v>91</v>
      </c>
      <c r="I27" s="77">
        <v>2</v>
      </c>
      <c r="J27" s="77">
        <v>2</v>
      </c>
      <c r="K27" s="77"/>
      <c r="L27" s="155"/>
      <c r="M27" s="154" t="s">
        <v>132</v>
      </c>
      <c r="N27" s="77">
        <v>2</v>
      </c>
      <c r="O27" s="77">
        <v>2</v>
      </c>
      <c r="P27" s="77"/>
      <c r="Q27" s="155"/>
      <c r="R27" s="25"/>
      <c r="S27" s="42"/>
      <c r="T27" s="42"/>
      <c r="U27" s="42"/>
      <c r="V27" s="53"/>
      <c r="W27" s="248">
        <f>E30+G30+J30+L30+O30+Q30+T30+V30</f>
        <v>16</v>
      </c>
    </row>
    <row r="28" spans="1:23" ht="15" customHeight="1" x14ac:dyDescent="0.3">
      <c r="A28" s="253"/>
      <c r="B28" s="195"/>
      <c r="C28" s="156" t="s">
        <v>53</v>
      </c>
      <c r="D28" s="73">
        <v>2</v>
      </c>
      <c r="E28" s="73">
        <v>2</v>
      </c>
      <c r="F28" s="73"/>
      <c r="G28" s="75"/>
      <c r="H28" s="157" t="s">
        <v>92</v>
      </c>
      <c r="I28" s="158"/>
      <c r="J28" s="158"/>
      <c r="K28" s="158">
        <v>2</v>
      </c>
      <c r="L28" s="159">
        <v>2</v>
      </c>
      <c r="M28" s="154" t="s">
        <v>133</v>
      </c>
      <c r="N28" s="158"/>
      <c r="O28" s="158"/>
      <c r="P28" s="158">
        <v>2</v>
      </c>
      <c r="Q28" s="159">
        <v>2</v>
      </c>
      <c r="R28" s="30"/>
      <c r="S28" s="20"/>
      <c r="T28" s="20"/>
      <c r="U28" s="20"/>
      <c r="V28" s="54"/>
      <c r="W28" s="201"/>
    </row>
    <row r="29" spans="1:23" ht="15" customHeight="1" x14ac:dyDescent="0.3">
      <c r="A29" s="253"/>
      <c r="B29" s="195"/>
      <c r="C29" s="160" t="s">
        <v>54</v>
      </c>
      <c r="D29" s="158"/>
      <c r="E29" s="158"/>
      <c r="F29" s="158">
        <v>2</v>
      </c>
      <c r="G29" s="159">
        <v>2</v>
      </c>
      <c r="H29" s="16" t="s">
        <v>95</v>
      </c>
      <c r="I29" s="17"/>
      <c r="J29" s="17"/>
      <c r="K29" s="161">
        <v>2</v>
      </c>
      <c r="L29" s="162">
        <v>2</v>
      </c>
      <c r="M29" s="45"/>
      <c r="N29" s="17"/>
      <c r="O29" s="17"/>
      <c r="P29" s="17"/>
      <c r="Q29" s="18"/>
      <c r="R29" s="16"/>
      <c r="S29" s="17"/>
      <c r="T29" s="17"/>
      <c r="U29" s="17"/>
      <c r="V29" s="18"/>
      <c r="W29" s="201" t="s">
        <v>2</v>
      </c>
    </row>
    <row r="30" spans="1:23" s="14" customFormat="1" ht="15" customHeight="1" thickBot="1" x14ac:dyDescent="0.35">
      <c r="A30" s="254"/>
      <c r="B30" s="260"/>
      <c r="C30" s="8" t="s">
        <v>15</v>
      </c>
      <c r="D30" s="87">
        <f>SUM(D27:D29)</f>
        <v>2</v>
      </c>
      <c r="E30" s="87">
        <f>SUM(E27:E29)</f>
        <v>2</v>
      </c>
      <c r="F30" s="87">
        <f>SUM(F27:F29)</f>
        <v>4</v>
      </c>
      <c r="G30" s="88">
        <f>SUM(G27:G29)</f>
        <v>4</v>
      </c>
      <c r="H30" s="8" t="s">
        <v>15</v>
      </c>
      <c r="I30" s="87">
        <f>SUM(I27:I28)</f>
        <v>2</v>
      </c>
      <c r="J30" s="87">
        <f>SUM(J27:J28)</f>
        <v>2</v>
      </c>
      <c r="K30" s="87">
        <v>4</v>
      </c>
      <c r="L30" s="88">
        <v>4</v>
      </c>
      <c r="M30" s="99" t="s">
        <v>15</v>
      </c>
      <c r="N30" s="87">
        <f>SUM(N27:N29)</f>
        <v>2</v>
      </c>
      <c r="O30" s="87">
        <f>SUM(O27:O29)</f>
        <v>2</v>
      </c>
      <c r="P30" s="87">
        <f>SUM(P27:P29)</f>
        <v>2</v>
      </c>
      <c r="Q30" s="87">
        <f>SUM(Q27:Q29)</f>
        <v>2</v>
      </c>
      <c r="R30" s="8" t="s">
        <v>15</v>
      </c>
      <c r="S30" s="87">
        <f>SUM(S27:S29)</f>
        <v>0</v>
      </c>
      <c r="T30" s="87">
        <f>SUM(T27:T29)</f>
        <v>0</v>
      </c>
      <c r="U30" s="87">
        <f>SUM(U27:U29)</f>
        <v>0</v>
      </c>
      <c r="V30" s="87">
        <f>SUM(V27:V29)</f>
        <v>0</v>
      </c>
      <c r="W30" s="202"/>
    </row>
    <row r="31" spans="1:23" ht="15" customHeight="1" x14ac:dyDescent="0.3">
      <c r="A31" s="229" t="s">
        <v>71</v>
      </c>
      <c r="B31" s="195" t="s">
        <v>0</v>
      </c>
      <c r="C31" s="163" t="s">
        <v>55</v>
      </c>
      <c r="D31" s="73">
        <v>2</v>
      </c>
      <c r="E31" s="73">
        <v>2</v>
      </c>
      <c r="F31" s="73"/>
      <c r="G31" s="75"/>
      <c r="H31" s="76" t="s">
        <v>60</v>
      </c>
      <c r="I31" s="73">
        <v>2</v>
      </c>
      <c r="J31" s="73">
        <v>2</v>
      </c>
      <c r="K31" s="73"/>
      <c r="L31" s="164"/>
      <c r="M31" s="156" t="s">
        <v>65</v>
      </c>
      <c r="N31" s="73">
        <v>2</v>
      </c>
      <c r="O31" s="73">
        <v>2</v>
      </c>
      <c r="P31" s="73"/>
      <c r="Q31" s="164"/>
      <c r="R31" s="79" t="s">
        <v>69</v>
      </c>
      <c r="S31" s="73">
        <v>2</v>
      </c>
      <c r="T31" s="73">
        <v>2</v>
      </c>
      <c r="U31" s="19"/>
      <c r="V31" s="44"/>
      <c r="W31" s="222">
        <f>D37+F37+I37+K37+N37+P37+S37+U37</f>
        <v>34</v>
      </c>
    </row>
    <row r="32" spans="1:23" ht="15" customHeight="1" x14ac:dyDescent="0.3">
      <c r="A32" s="229"/>
      <c r="B32" s="195"/>
      <c r="C32" s="78" t="s">
        <v>56</v>
      </c>
      <c r="D32" s="94">
        <v>2</v>
      </c>
      <c r="E32" s="94">
        <v>2</v>
      </c>
      <c r="F32" s="94"/>
      <c r="G32" s="95"/>
      <c r="H32" s="165" t="s">
        <v>61</v>
      </c>
      <c r="I32" s="94">
        <v>2</v>
      </c>
      <c r="J32" s="94">
        <v>2</v>
      </c>
      <c r="K32" s="94"/>
      <c r="L32" s="94"/>
      <c r="M32" s="166" t="s">
        <v>66</v>
      </c>
      <c r="N32" s="94">
        <v>2</v>
      </c>
      <c r="O32" s="94">
        <v>2</v>
      </c>
      <c r="P32" s="94"/>
      <c r="Q32" s="94"/>
      <c r="R32" s="27"/>
      <c r="S32" s="35"/>
      <c r="T32" s="35"/>
      <c r="U32" s="28"/>
      <c r="V32" s="29"/>
      <c r="W32" s="222"/>
    </row>
    <row r="33" spans="1:23" ht="15" customHeight="1" x14ac:dyDescent="0.3">
      <c r="A33" s="229"/>
      <c r="B33" s="195"/>
      <c r="C33" s="166" t="s">
        <v>57</v>
      </c>
      <c r="D33" s="94">
        <v>2</v>
      </c>
      <c r="E33" s="94">
        <v>2</v>
      </c>
      <c r="F33" s="94"/>
      <c r="G33" s="95"/>
      <c r="H33" s="74" t="s">
        <v>62</v>
      </c>
      <c r="I33" s="94"/>
      <c r="J33" s="94"/>
      <c r="K33" s="94">
        <v>2</v>
      </c>
      <c r="L33" s="95">
        <v>2</v>
      </c>
      <c r="M33" s="74" t="s">
        <v>67</v>
      </c>
      <c r="N33" s="73">
        <v>2</v>
      </c>
      <c r="O33" s="73">
        <v>2</v>
      </c>
      <c r="P33" s="94"/>
      <c r="Q33" s="167"/>
      <c r="R33" s="27"/>
      <c r="S33" s="35"/>
      <c r="T33" s="35"/>
      <c r="U33" s="28"/>
      <c r="V33" s="29"/>
      <c r="W33" s="222"/>
    </row>
    <row r="34" spans="1:23" ht="15" customHeight="1" x14ac:dyDescent="0.3">
      <c r="A34" s="229"/>
      <c r="B34" s="195"/>
      <c r="C34" s="166" t="s">
        <v>105</v>
      </c>
      <c r="D34" s="94">
        <v>2</v>
      </c>
      <c r="E34" s="94">
        <v>2</v>
      </c>
      <c r="F34" s="94"/>
      <c r="G34" s="95"/>
      <c r="H34" s="74" t="s">
        <v>63</v>
      </c>
      <c r="I34" s="94">
        <v>2</v>
      </c>
      <c r="J34" s="94">
        <v>2</v>
      </c>
      <c r="K34" s="94"/>
      <c r="L34" s="167"/>
      <c r="M34" s="78" t="s">
        <v>68</v>
      </c>
      <c r="N34" s="94"/>
      <c r="O34" s="94"/>
      <c r="P34" s="94">
        <v>2</v>
      </c>
      <c r="Q34" s="94">
        <v>2</v>
      </c>
      <c r="R34" s="27"/>
      <c r="S34" s="28"/>
      <c r="T34" s="28"/>
      <c r="U34" s="35"/>
      <c r="V34" s="52"/>
      <c r="W34" s="222"/>
    </row>
    <row r="35" spans="1:23" ht="15" customHeight="1" x14ac:dyDescent="0.3">
      <c r="A35" s="229"/>
      <c r="B35" s="195"/>
      <c r="C35" s="78" t="s">
        <v>58</v>
      </c>
      <c r="D35" s="94"/>
      <c r="E35" s="94"/>
      <c r="F35" s="94">
        <v>2</v>
      </c>
      <c r="G35" s="95">
        <v>2</v>
      </c>
      <c r="H35" s="74" t="s">
        <v>64</v>
      </c>
      <c r="I35" s="94"/>
      <c r="J35" s="94"/>
      <c r="K35" s="94">
        <v>2</v>
      </c>
      <c r="L35" s="95">
        <v>2</v>
      </c>
      <c r="M35" s="27"/>
      <c r="N35" s="35"/>
      <c r="O35" s="35"/>
      <c r="P35" s="28"/>
      <c r="Q35" s="33"/>
      <c r="R35" s="27"/>
      <c r="S35" s="28"/>
      <c r="T35" s="28"/>
      <c r="U35" s="35"/>
      <c r="V35" s="52"/>
      <c r="W35" s="222"/>
    </row>
    <row r="36" spans="1:23" ht="15" customHeight="1" x14ac:dyDescent="0.3">
      <c r="A36" s="229"/>
      <c r="B36" s="195"/>
      <c r="C36" s="78" t="s">
        <v>59</v>
      </c>
      <c r="D36" s="94"/>
      <c r="E36" s="94"/>
      <c r="F36" s="94">
        <v>2</v>
      </c>
      <c r="G36" s="95">
        <v>2</v>
      </c>
      <c r="H36" s="98" t="s">
        <v>93</v>
      </c>
      <c r="I36" s="94"/>
      <c r="J36" s="94"/>
      <c r="K36" s="73">
        <v>2</v>
      </c>
      <c r="L36" s="75">
        <v>2</v>
      </c>
      <c r="M36" s="32"/>
      <c r="N36" s="28"/>
      <c r="O36" s="28"/>
      <c r="P36" s="28"/>
      <c r="Q36" s="33"/>
      <c r="R36" s="27"/>
      <c r="S36" s="28"/>
      <c r="T36" s="28"/>
      <c r="U36" s="35"/>
      <c r="V36" s="52"/>
      <c r="W36" s="222" t="s">
        <v>16</v>
      </c>
    </row>
    <row r="37" spans="1:23" s="14" customFormat="1" ht="15" customHeight="1" thickBot="1" x14ac:dyDescent="0.35">
      <c r="A37" s="229"/>
      <c r="B37" s="274"/>
      <c r="C37" s="8" t="s">
        <v>17</v>
      </c>
      <c r="D37" s="87">
        <f>SUM(D31:D36)</f>
        <v>8</v>
      </c>
      <c r="E37" s="87">
        <f>SUM(E31:E36)</f>
        <v>8</v>
      </c>
      <c r="F37" s="87">
        <f>SUM(F31:F36)</f>
        <v>4</v>
      </c>
      <c r="G37" s="88">
        <f>SUM(G31:G36)</f>
        <v>4</v>
      </c>
      <c r="H37" s="9" t="s">
        <v>17</v>
      </c>
      <c r="I37" s="93">
        <f>SUM(I31:I36)</f>
        <v>6</v>
      </c>
      <c r="J37" s="93">
        <f>SUM(J31:J36)</f>
        <v>6</v>
      </c>
      <c r="K37" s="93">
        <f>SUM(K31:K36)</f>
        <v>6</v>
      </c>
      <c r="L37" s="93">
        <f>SUM(L31:L36)</f>
        <v>6</v>
      </c>
      <c r="M37" s="7" t="s">
        <v>17</v>
      </c>
      <c r="N37" s="80">
        <f>SUM(N31:N36)</f>
        <v>6</v>
      </c>
      <c r="O37" s="80">
        <f>SUM(O31:O36)</f>
        <v>6</v>
      </c>
      <c r="P37" s="80">
        <f>SUM(P31:P36)</f>
        <v>2</v>
      </c>
      <c r="Q37" s="80">
        <f>SUM(Q31:Q36)</f>
        <v>2</v>
      </c>
      <c r="R37" s="8" t="s">
        <v>17</v>
      </c>
      <c r="S37" s="87">
        <f>SUM(S31:S36)</f>
        <v>2</v>
      </c>
      <c r="T37" s="87">
        <f>SUM(T31:T36)</f>
        <v>2</v>
      </c>
      <c r="U37" s="87">
        <f>SUM(U31:U36)</f>
        <v>0</v>
      </c>
      <c r="V37" s="88">
        <f>SUM(V31:V36)</f>
        <v>0</v>
      </c>
      <c r="W37" s="240"/>
    </row>
    <row r="38" spans="1:23" ht="15" customHeight="1" x14ac:dyDescent="0.3">
      <c r="A38" s="229"/>
      <c r="B38" s="275" t="s">
        <v>18</v>
      </c>
      <c r="C38" s="168" t="s">
        <v>70</v>
      </c>
      <c r="D38" s="77"/>
      <c r="E38" s="77"/>
      <c r="F38" s="77">
        <v>2</v>
      </c>
      <c r="G38" s="95">
        <v>2</v>
      </c>
      <c r="H38" s="25"/>
      <c r="I38" s="22"/>
      <c r="J38" s="22"/>
      <c r="K38" s="22"/>
      <c r="L38" s="23"/>
      <c r="M38" s="76" t="s">
        <v>72</v>
      </c>
      <c r="N38" s="77"/>
      <c r="O38" s="77"/>
      <c r="P38" s="77">
        <v>2</v>
      </c>
      <c r="Q38" s="155">
        <v>2</v>
      </c>
      <c r="R38" s="78" t="s">
        <v>73</v>
      </c>
      <c r="S38" s="73"/>
      <c r="T38" s="73"/>
      <c r="U38" s="73">
        <v>4</v>
      </c>
      <c r="V38" s="75">
        <v>4</v>
      </c>
      <c r="W38" s="224">
        <f>D41+F41+I41+K41+N41+P41+S41+U41</f>
        <v>10</v>
      </c>
    </row>
    <row r="39" spans="1:23" ht="15" customHeight="1" x14ac:dyDescent="0.3">
      <c r="A39" s="229"/>
      <c r="B39" s="195"/>
      <c r="C39" s="49"/>
      <c r="D39" s="19"/>
      <c r="E39" s="19"/>
      <c r="F39" s="19"/>
      <c r="G39" s="21"/>
      <c r="H39" s="30"/>
      <c r="I39" s="19"/>
      <c r="J39" s="19"/>
      <c r="K39" s="19"/>
      <c r="L39" s="44"/>
      <c r="M39" s="63"/>
      <c r="N39" s="19"/>
      <c r="O39" s="19"/>
      <c r="P39" s="19"/>
      <c r="Q39" s="44"/>
      <c r="R39" s="79" t="s">
        <v>74</v>
      </c>
      <c r="S39" s="73">
        <v>2</v>
      </c>
      <c r="T39" s="73">
        <v>2</v>
      </c>
      <c r="U39" s="73"/>
      <c r="V39" s="75"/>
      <c r="W39" s="222"/>
    </row>
    <row r="40" spans="1:23" ht="15" customHeight="1" x14ac:dyDescent="0.3">
      <c r="A40" s="229"/>
      <c r="B40" s="195"/>
      <c r="C40" s="48"/>
      <c r="D40" s="35"/>
      <c r="E40" s="35"/>
      <c r="F40" s="35"/>
      <c r="G40" s="38"/>
      <c r="H40" s="32"/>
      <c r="I40" s="28"/>
      <c r="J40" s="28"/>
      <c r="K40" s="28"/>
      <c r="L40" s="29"/>
      <c r="M40" s="37"/>
      <c r="N40" s="35"/>
      <c r="O40" s="35"/>
      <c r="P40" s="28"/>
      <c r="Q40" s="29"/>
      <c r="R40" s="27"/>
      <c r="S40" s="28"/>
      <c r="T40" s="28"/>
      <c r="U40" s="28"/>
      <c r="V40" s="29"/>
      <c r="W40" s="201" t="s">
        <v>2</v>
      </c>
    </row>
    <row r="41" spans="1:23" s="14" customFormat="1" ht="15" customHeight="1" x14ac:dyDescent="0.3">
      <c r="A41" s="230"/>
      <c r="B41" s="274"/>
      <c r="C41" s="7" t="s">
        <v>19</v>
      </c>
      <c r="D41" s="80">
        <f>SUM(D38:D40)</f>
        <v>0</v>
      </c>
      <c r="E41" s="80">
        <f>SUM(E38:E40)</f>
        <v>0</v>
      </c>
      <c r="F41" s="80">
        <f>SUM(F38:F40)</f>
        <v>2</v>
      </c>
      <c r="G41" s="89">
        <f>SUM(G38:G40)</f>
        <v>2</v>
      </c>
      <c r="H41" s="7" t="s">
        <v>19</v>
      </c>
      <c r="I41" s="80">
        <f>SUM(I38:I40)</f>
        <v>0</v>
      </c>
      <c r="J41" s="80">
        <f>SUM(J38:J40)</f>
        <v>0</v>
      </c>
      <c r="K41" s="80">
        <f>SUM(K38:K40)</f>
        <v>0</v>
      </c>
      <c r="L41" s="81">
        <f>SUM(L38:L40)</f>
        <v>0</v>
      </c>
      <c r="M41" s="10" t="s">
        <v>19</v>
      </c>
      <c r="N41" s="80">
        <f>SUM(N38:N40)</f>
        <v>0</v>
      </c>
      <c r="O41" s="80">
        <f>SUM(O38:O40)</f>
        <v>0</v>
      </c>
      <c r="P41" s="80">
        <f>SUM(P38:P40)</f>
        <v>2</v>
      </c>
      <c r="Q41" s="80">
        <f>SUM(Q38:Q40)</f>
        <v>2</v>
      </c>
      <c r="R41" s="7" t="s">
        <v>19</v>
      </c>
      <c r="S41" s="80">
        <f>SUM(S38:S40)</f>
        <v>2</v>
      </c>
      <c r="T41" s="80">
        <f>SUM(T38:T40)</f>
        <v>2</v>
      </c>
      <c r="U41" s="80">
        <f>SUM(U38:U40)</f>
        <v>4</v>
      </c>
      <c r="V41" s="81">
        <f>SUM(V38:V40)</f>
        <v>4</v>
      </c>
      <c r="W41" s="225"/>
    </row>
    <row r="42" spans="1:23" s="14" customFormat="1" ht="15" customHeight="1" thickBot="1" x14ac:dyDescent="0.35">
      <c r="A42" s="90"/>
      <c r="B42" s="91"/>
      <c r="C42" s="12" t="s">
        <v>20</v>
      </c>
      <c r="D42" s="85">
        <f>D37+D41</f>
        <v>8</v>
      </c>
      <c r="E42" s="85">
        <f>E37+E41</f>
        <v>8</v>
      </c>
      <c r="F42" s="85">
        <f>F37+F41</f>
        <v>6</v>
      </c>
      <c r="G42" s="92">
        <f>G37+G41</f>
        <v>6</v>
      </c>
      <c r="H42" s="12" t="s">
        <v>20</v>
      </c>
      <c r="I42" s="85">
        <f>I37+I41</f>
        <v>6</v>
      </c>
      <c r="J42" s="85">
        <f>J37+J41</f>
        <v>6</v>
      </c>
      <c r="K42" s="85">
        <f>K37+K41</f>
        <v>6</v>
      </c>
      <c r="L42" s="86">
        <f>L37+L41</f>
        <v>6</v>
      </c>
      <c r="M42" s="13" t="s">
        <v>20</v>
      </c>
      <c r="N42" s="85">
        <f>N37+N41</f>
        <v>6</v>
      </c>
      <c r="O42" s="85">
        <f>O37+O41</f>
        <v>6</v>
      </c>
      <c r="P42" s="85">
        <f>P37+P41</f>
        <v>4</v>
      </c>
      <c r="Q42" s="85">
        <f>Q37+Q41</f>
        <v>4</v>
      </c>
      <c r="R42" s="12" t="s">
        <v>20</v>
      </c>
      <c r="S42" s="85">
        <f>S37+S41</f>
        <v>4</v>
      </c>
      <c r="T42" s="85">
        <f>T37+T41</f>
        <v>4</v>
      </c>
      <c r="U42" s="85">
        <f>U37+U41</f>
        <v>4</v>
      </c>
      <c r="V42" s="86">
        <f>V37+V41</f>
        <v>4</v>
      </c>
      <c r="W42" s="174"/>
    </row>
    <row r="43" spans="1:23" ht="15" customHeight="1" x14ac:dyDescent="0.3">
      <c r="A43" s="247" t="s">
        <v>89</v>
      </c>
      <c r="B43" s="194" t="s">
        <v>0</v>
      </c>
      <c r="C43" s="163" t="s">
        <v>75</v>
      </c>
      <c r="D43" s="73"/>
      <c r="E43" s="73"/>
      <c r="F43" s="73">
        <v>2</v>
      </c>
      <c r="G43" s="164">
        <v>2</v>
      </c>
      <c r="H43" s="163" t="s">
        <v>76</v>
      </c>
      <c r="I43" s="73"/>
      <c r="J43" s="73"/>
      <c r="K43" s="73">
        <v>2</v>
      </c>
      <c r="L43" s="75">
        <v>2</v>
      </c>
      <c r="M43" s="169" t="s">
        <v>78</v>
      </c>
      <c r="N43" s="77">
        <v>2</v>
      </c>
      <c r="O43" s="77">
        <v>2</v>
      </c>
      <c r="P43" s="77"/>
      <c r="Q43" s="170"/>
      <c r="R43" s="154" t="s">
        <v>81</v>
      </c>
      <c r="S43" s="77">
        <v>2</v>
      </c>
      <c r="T43" s="77">
        <v>2</v>
      </c>
      <c r="U43" s="77"/>
      <c r="V43" s="155"/>
      <c r="W43" s="248">
        <f>D47+F47+I47+K47+N47+P47+S47+U47</f>
        <v>25</v>
      </c>
    </row>
    <row r="44" spans="1:23" ht="15" customHeight="1" x14ac:dyDescent="0.3">
      <c r="A44" s="229"/>
      <c r="B44" s="195"/>
      <c r="C44" s="49"/>
      <c r="D44" s="19"/>
      <c r="E44" s="20"/>
      <c r="F44" s="19"/>
      <c r="G44" s="21"/>
      <c r="H44" s="78" t="s">
        <v>77</v>
      </c>
      <c r="I44" s="94">
        <v>2</v>
      </c>
      <c r="J44" s="94">
        <v>2</v>
      </c>
      <c r="K44" s="73"/>
      <c r="L44" s="75"/>
      <c r="M44" s="156" t="s">
        <v>79</v>
      </c>
      <c r="N44" s="73">
        <v>2</v>
      </c>
      <c r="O44" s="73">
        <v>2</v>
      </c>
      <c r="P44" s="73"/>
      <c r="Q44" s="164"/>
      <c r="R44" s="78" t="s">
        <v>82</v>
      </c>
      <c r="S44" s="94">
        <v>2</v>
      </c>
      <c r="T44" s="94">
        <v>2</v>
      </c>
      <c r="U44" s="94"/>
      <c r="V44" s="95"/>
      <c r="W44" s="201"/>
    </row>
    <row r="45" spans="1:23" ht="15" customHeight="1" x14ac:dyDescent="0.3">
      <c r="A45" s="229"/>
      <c r="B45" s="195"/>
      <c r="C45" s="47"/>
      <c r="D45" s="28"/>
      <c r="E45" s="28"/>
      <c r="F45" s="28"/>
      <c r="G45" s="33"/>
      <c r="H45" s="163" t="s">
        <v>84</v>
      </c>
      <c r="I45" s="28"/>
      <c r="J45" s="28"/>
      <c r="K45" s="28">
        <v>2</v>
      </c>
      <c r="L45" s="29">
        <v>2</v>
      </c>
      <c r="M45" s="171" t="s">
        <v>80</v>
      </c>
      <c r="N45" s="94"/>
      <c r="O45" s="94"/>
      <c r="P45" s="94">
        <v>2</v>
      </c>
      <c r="Q45" s="167">
        <v>2</v>
      </c>
      <c r="R45" s="78" t="s">
        <v>83</v>
      </c>
      <c r="S45" s="94"/>
      <c r="T45" s="94"/>
      <c r="U45" s="94">
        <v>5</v>
      </c>
      <c r="V45" s="95">
        <v>5</v>
      </c>
      <c r="W45" s="201"/>
    </row>
    <row r="46" spans="1:23" ht="15" customHeight="1" x14ac:dyDescent="0.3">
      <c r="A46" s="229"/>
      <c r="B46" s="195"/>
      <c r="C46" s="47"/>
      <c r="D46" s="28"/>
      <c r="E46" s="28"/>
      <c r="F46" s="28"/>
      <c r="G46" s="33"/>
      <c r="H46" s="27" t="s">
        <v>106</v>
      </c>
      <c r="I46" s="28">
        <v>2</v>
      </c>
      <c r="J46" s="28">
        <v>2</v>
      </c>
      <c r="K46" s="28"/>
      <c r="L46" s="29"/>
      <c r="M46" s="171"/>
      <c r="N46" s="94"/>
      <c r="O46" s="94"/>
      <c r="P46" s="94"/>
      <c r="Q46" s="167"/>
      <c r="R46" s="32"/>
      <c r="S46" s="28"/>
      <c r="T46" s="28"/>
      <c r="U46" s="28"/>
      <c r="V46" s="29"/>
      <c r="W46" s="201" t="s">
        <v>96</v>
      </c>
    </row>
    <row r="47" spans="1:23" s="14" customFormat="1" ht="15" customHeight="1" thickBot="1" x14ac:dyDescent="0.35">
      <c r="A47" s="229"/>
      <c r="B47" s="274"/>
      <c r="C47" s="8" t="s">
        <v>17</v>
      </c>
      <c r="D47" s="87">
        <f>SUM(D43:D46)</f>
        <v>0</v>
      </c>
      <c r="E47" s="87">
        <f>SUM(E43:E46)</f>
        <v>0</v>
      </c>
      <c r="F47" s="87">
        <f>SUM(F43:F46)</f>
        <v>2</v>
      </c>
      <c r="G47" s="88">
        <f>SUM(G43:G46)</f>
        <v>2</v>
      </c>
      <c r="H47" s="8" t="s">
        <v>17</v>
      </c>
      <c r="I47" s="87">
        <f>SUM(I43:I46)</f>
        <v>4</v>
      </c>
      <c r="J47" s="87">
        <f>SUM(J43:J46)</f>
        <v>4</v>
      </c>
      <c r="K47" s="87">
        <f>SUM(K43:K46)</f>
        <v>4</v>
      </c>
      <c r="L47" s="88">
        <f>SUM(L43:L46)</f>
        <v>4</v>
      </c>
      <c r="M47" s="7" t="s">
        <v>17</v>
      </c>
      <c r="N47" s="80">
        <f>SUM(N43:N46)</f>
        <v>4</v>
      </c>
      <c r="O47" s="80">
        <f>SUM(O43:O46)</f>
        <v>4</v>
      </c>
      <c r="P47" s="80">
        <f>SUM(P43:P46)</f>
        <v>2</v>
      </c>
      <c r="Q47" s="80">
        <f>SUM(Q43:Q46)</f>
        <v>2</v>
      </c>
      <c r="R47" s="8" t="s">
        <v>17</v>
      </c>
      <c r="S47" s="87">
        <f>SUM(S43:S46)</f>
        <v>4</v>
      </c>
      <c r="T47" s="87">
        <f>SUM(T43:T46)</f>
        <v>4</v>
      </c>
      <c r="U47" s="80">
        <f>SUM(U43:U46)</f>
        <v>5</v>
      </c>
      <c r="V47" s="81">
        <f>SUM(V43:V46)</f>
        <v>5</v>
      </c>
      <c r="W47" s="225"/>
    </row>
    <row r="48" spans="1:23" ht="15" customHeight="1" x14ac:dyDescent="0.3">
      <c r="A48" s="229"/>
      <c r="B48" s="275" t="s">
        <v>18</v>
      </c>
      <c r="C48" s="50"/>
      <c r="D48" s="19"/>
      <c r="E48" s="19"/>
      <c r="F48" s="19"/>
      <c r="G48" s="44"/>
      <c r="H48" s="163" t="s">
        <v>107</v>
      </c>
      <c r="I48" s="73"/>
      <c r="J48" s="73"/>
      <c r="K48" s="73">
        <v>2</v>
      </c>
      <c r="L48" s="75">
        <v>2</v>
      </c>
      <c r="M48" s="172" t="s">
        <v>85</v>
      </c>
      <c r="N48" s="77"/>
      <c r="O48" s="77"/>
      <c r="P48" s="77">
        <v>2</v>
      </c>
      <c r="Q48" s="170">
        <v>2</v>
      </c>
      <c r="R48" s="96" t="s">
        <v>88</v>
      </c>
      <c r="S48" s="73">
        <v>2</v>
      </c>
      <c r="T48" s="73">
        <v>2</v>
      </c>
      <c r="U48" s="42"/>
      <c r="V48" s="53"/>
      <c r="W48" s="224">
        <f>D52+F52+I52+K52+N52+P52+S52+U52</f>
        <v>10</v>
      </c>
    </row>
    <row r="49" spans="1:23" ht="15" customHeight="1" x14ac:dyDescent="0.3">
      <c r="A49" s="229"/>
      <c r="B49" s="195"/>
      <c r="C49" s="46"/>
      <c r="D49" s="28"/>
      <c r="E49" s="28"/>
      <c r="F49" s="28"/>
      <c r="G49" s="28"/>
      <c r="H49" s="40"/>
      <c r="I49" s="28"/>
      <c r="J49" s="28"/>
      <c r="K49" s="28"/>
      <c r="L49" s="33"/>
      <c r="M49" s="78" t="s">
        <v>86</v>
      </c>
      <c r="N49" s="94">
        <v>2</v>
      </c>
      <c r="O49" s="94">
        <v>2</v>
      </c>
      <c r="P49" s="94"/>
      <c r="Q49" s="167"/>
      <c r="R49" s="27"/>
      <c r="S49" s="35"/>
      <c r="T49" s="35"/>
      <c r="U49" s="35"/>
      <c r="V49" s="52"/>
      <c r="W49" s="222"/>
    </row>
    <row r="50" spans="1:23" ht="15" customHeight="1" x14ac:dyDescent="0.25">
      <c r="A50" s="229"/>
      <c r="B50" s="195"/>
      <c r="C50" s="46"/>
      <c r="D50" s="28"/>
      <c r="E50" s="28"/>
      <c r="F50" s="28"/>
      <c r="G50" s="33"/>
      <c r="H50" s="40"/>
      <c r="I50" s="28"/>
      <c r="J50" s="28"/>
      <c r="K50" s="28"/>
      <c r="L50" s="33"/>
      <c r="M50" s="78" t="s">
        <v>87</v>
      </c>
      <c r="N50" s="94"/>
      <c r="O50" s="94"/>
      <c r="P50" s="94">
        <v>2</v>
      </c>
      <c r="Q50" s="167">
        <v>2</v>
      </c>
      <c r="R50" s="27"/>
      <c r="S50" s="35"/>
      <c r="T50" s="35"/>
      <c r="U50" s="35"/>
      <c r="V50" s="52"/>
      <c r="W50" s="148"/>
    </row>
    <row r="51" spans="1:23" ht="15" customHeight="1" x14ac:dyDescent="0.3">
      <c r="A51" s="229"/>
      <c r="B51" s="195"/>
      <c r="C51" s="51"/>
      <c r="D51" s="28"/>
      <c r="E51" s="28"/>
      <c r="F51" s="28"/>
      <c r="G51" s="29"/>
      <c r="H51" s="40"/>
      <c r="I51" s="28"/>
      <c r="J51" s="28"/>
      <c r="K51" s="28"/>
      <c r="L51" s="29"/>
      <c r="M51" s="78"/>
      <c r="N51" s="94"/>
      <c r="O51" s="94"/>
      <c r="P51" s="94"/>
      <c r="Q51" s="167"/>
      <c r="R51" s="27"/>
      <c r="S51" s="35"/>
      <c r="T51" s="35"/>
      <c r="U51" s="35"/>
      <c r="V51" s="52"/>
      <c r="W51" s="222" t="s">
        <v>2</v>
      </c>
    </row>
    <row r="52" spans="1:23" ht="15" customHeight="1" x14ac:dyDescent="0.3">
      <c r="A52" s="230"/>
      <c r="B52" s="274"/>
      <c r="C52" s="7" t="s">
        <v>19</v>
      </c>
      <c r="D52" s="80">
        <f>SUM(D48:D51)</f>
        <v>0</v>
      </c>
      <c r="E52" s="80">
        <f>SUM(E48:E51)</f>
        <v>0</v>
      </c>
      <c r="F52" s="80">
        <f>SUM(F48:F51)</f>
        <v>0</v>
      </c>
      <c r="G52" s="80">
        <f>SUM(G48:G51)</f>
        <v>0</v>
      </c>
      <c r="H52" s="7" t="s">
        <v>19</v>
      </c>
      <c r="I52" s="80">
        <f>SUM(I48:I51)</f>
        <v>0</v>
      </c>
      <c r="J52" s="80">
        <f>SUM(J48:J51)</f>
        <v>0</v>
      </c>
      <c r="K52" s="80">
        <f>SUM(K48:K51)</f>
        <v>2</v>
      </c>
      <c r="L52" s="81">
        <f>SUM(L48:L51)</f>
        <v>2</v>
      </c>
      <c r="M52" s="7" t="s">
        <v>19</v>
      </c>
      <c r="N52" s="80">
        <f>SUM(N48:N51)</f>
        <v>2</v>
      </c>
      <c r="O52" s="80">
        <f>SUM(O48:O51)</f>
        <v>2</v>
      </c>
      <c r="P52" s="80">
        <f>SUM(P48:P51)</f>
        <v>4</v>
      </c>
      <c r="Q52" s="80">
        <f>SUM(Q48:Q51)</f>
        <v>4</v>
      </c>
      <c r="R52" s="7" t="s">
        <v>19</v>
      </c>
      <c r="S52" s="80">
        <f>SUM(S48:S51)</f>
        <v>2</v>
      </c>
      <c r="T52" s="80">
        <f>SUM(T48:T51)</f>
        <v>2</v>
      </c>
      <c r="U52" s="80">
        <f>SUM(U48:U51)</f>
        <v>0</v>
      </c>
      <c r="V52" s="81">
        <f>SUM(V48:V51)</f>
        <v>0</v>
      </c>
      <c r="W52" s="240"/>
    </row>
    <row r="53" spans="1:23" ht="15" customHeight="1" thickBot="1" x14ac:dyDescent="0.3">
      <c r="A53" s="149"/>
      <c r="B53" s="11"/>
      <c r="C53" s="55" t="s">
        <v>20</v>
      </c>
      <c r="D53" s="82">
        <f>D47+D52</f>
        <v>0</v>
      </c>
      <c r="E53" s="82">
        <f>E47+E52</f>
        <v>0</v>
      </c>
      <c r="F53" s="82">
        <f>F47+F52</f>
        <v>2</v>
      </c>
      <c r="G53" s="83">
        <f>G47+G52</f>
        <v>2</v>
      </c>
      <c r="H53" s="55" t="s">
        <v>20</v>
      </c>
      <c r="I53" s="82">
        <f>I47+I52</f>
        <v>4</v>
      </c>
      <c r="J53" s="82">
        <f>J47+J52</f>
        <v>4</v>
      </c>
      <c r="K53" s="82">
        <f>K47+K52</f>
        <v>6</v>
      </c>
      <c r="L53" s="84">
        <f>L47+L52</f>
        <v>6</v>
      </c>
      <c r="M53" s="13" t="s">
        <v>20</v>
      </c>
      <c r="N53" s="85">
        <f>N47+N52</f>
        <v>6</v>
      </c>
      <c r="O53" s="85">
        <f>O47+O52</f>
        <v>6</v>
      </c>
      <c r="P53" s="85">
        <f>P47+P52</f>
        <v>6</v>
      </c>
      <c r="Q53" s="85">
        <f>Q47+Q52</f>
        <v>6</v>
      </c>
      <c r="R53" s="12" t="s">
        <v>20</v>
      </c>
      <c r="S53" s="85">
        <f>S47+S52</f>
        <v>6</v>
      </c>
      <c r="T53" s="85">
        <f>T47+T52</f>
        <v>6</v>
      </c>
      <c r="U53" s="85">
        <f>U47+U52</f>
        <v>5</v>
      </c>
      <c r="V53" s="86">
        <f>V47+V52</f>
        <v>5</v>
      </c>
      <c r="W53" s="148"/>
    </row>
    <row r="54" spans="1:23" ht="15" customHeight="1" thickBot="1" x14ac:dyDescent="0.35">
      <c r="A54" s="280" t="s">
        <v>43</v>
      </c>
      <c r="B54" s="281"/>
      <c r="C54" s="60" t="s">
        <v>22</v>
      </c>
      <c r="D54" s="226" t="s">
        <v>138</v>
      </c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8"/>
    </row>
    <row r="55" spans="1:23" ht="15" customHeight="1" thickBot="1" x14ac:dyDescent="0.35">
      <c r="A55" s="282"/>
      <c r="B55" s="283"/>
      <c r="C55" s="61" t="s">
        <v>44</v>
      </c>
      <c r="D55" s="241" t="s">
        <v>128</v>
      </c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3"/>
    </row>
    <row r="56" spans="1:23" ht="15" customHeight="1" thickBot="1" x14ac:dyDescent="0.35">
      <c r="A56" s="282"/>
      <c r="B56" s="283"/>
      <c r="C56" s="61" t="s">
        <v>45</v>
      </c>
      <c r="D56" s="241" t="s">
        <v>129</v>
      </c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3"/>
    </row>
    <row r="57" spans="1:23" ht="15.9" customHeight="1" thickBot="1" x14ac:dyDescent="0.35">
      <c r="A57" s="284"/>
      <c r="B57" s="285"/>
      <c r="C57" s="61" t="s">
        <v>46</v>
      </c>
      <c r="D57" s="150" t="s">
        <v>104</v>
      </c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2"/>
    </row>
    <row r="58" spans="1:23" ht="14.1" customHeight="1" thickBot="1" x14ac:dyDescent="0.35">
      <c r="A58" s="244" t="s">
        <v>24</v>
      </c>
      <c r="B58" s="245"/>
      <c r="C58" s="246"/>
      <c r="D58" s="241" t="s">
        <v>23</v>
      </c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3"/>
    </row>
    <row r="59" spans="1:23" ht="21.75" customHeight="1" x14ac:dyDescent="0.3">
      <c r="A59" s="265" t="s">
        <v>39</v>
      </c>
      <c r="B59" s="266"/>
      <c r="C59" s="278" t="s">
        <v>130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59"/>
    </row>
    <row r="60" spans="1:23" s="70" customFormat="1" ht="30.75" customHeight="1" x14ac:dyDescent="0.3">
      <c r="A60" s="267"/>
      <c r="B60" s="268"/>
      <c r="C60" s="237" t="s">
        <v>94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9"/>
    </row>
    <row r="61" spans="1:23" ht="16.5" customHeight="1" x14ac:dyDescent="0.3">
      <c r="A61" s="267"/>
      <c r="B61" s="268"/>
      <c r="C61" s="276" t="s">
        <v>90</v>
      </c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56"/>
      <c r="O61" s="56"/>
      <c r="P61" s="56"/>
      <c r="Q61" s="56"/>
      <c r="R61" s="56"/>
      <c r="S61" s="56"/>
      <c r="T61" s="56"/>
      <c r="U61" s="56"/>
      <c r="V61" s="56"/>
      <c r="W61" s="15"/>
    </row>
    <row r="62" spans="1:23" ht="61.5" customHeight="1" x14ac:dyDescent="0.3">
      <c r="A62" s="267"/>
      <c r="B62" s="268"/>
      <c r="C62" s="237" t="s">
        <v>131</v>
      </c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62"/>
      <c r="O62" s="62"/>
      <c r="P62" s="62"/>
      <c r="Q62" s="62"/>
      <c r="R62" s="62"/>
      <c r="S62" s="62"/>
      <c r="T62" s="62"/>
      <c r="U62" s="62"/>
      <c r="V62" s="62"/>
      <c r="W62" s="15"/>
    </row>
    <row r="63" spans="1:23" ht="30.75" customHeight="1" x14ac:dyDescent="0.3">
      <c r="A63" s="267"/>
      <c r="B63" s="268"/>
      <c r="C63" s="237" t="s">
        <v>97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9"/>
    </row>
    <row r="64" spans="1:23" ht="15.75" customHeight="1" x14ac:dyDescent="0.3">
      <c r="A64" s="267"/>
      <c r="B64" s="268"/>
      <c r="C64" s="237" t="s">
        <v>40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9"/>
    </row>
    <row r="65" spans="1:23" ht="69" customHeight="1" x14ac:dyDescent="0.3">
      <c r="A65" s="267"/>
      <c r="B65" s="268"/>
      <c r="C65" s="262" t="s">
        <v>139</v>
      </c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4"/>
    </row>
    <row r="66" spans="1:23" ht="36" customHeight="1" thickBot="1" x14ac:dyDescent="0.35">
      <c r="A66" s="269"/>
      <c r="B66" s="270"/>
      <c r="C66" s="271" t="s">
        <v>140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3"/>
    </row>
    <row r="67" spans="1:23" ht="43.2" customHeight="1" thickBot="1" x14ac:dyDescent="0.35">
      <c r="A67" s="216" t="s">
        <v>41</v>
      </c>
      <c r="B67" s="217"/>
      <c r="C67" s="218" t="s">
        <v>141</v>
      </c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20"/>
    </row>
  </sheetData>
  <mergeCells count="63">
    <mergeCell ref="C65:W65"/>
    <mergeCell ref="A59:B66"/>
    <mergeCell ref="C66:W66"/>
    <mergeCell ref="W46:W47"/>
    <mergeCell ref="B31:B37"/>
    <mergeCell ref="B48:B52"/>
    <mergeCell ref="B38:B41"/>
    <mergeCell ref="D56:W56"/>
    <mergeCell ref="D55:W55"/>
    <mergeCell ref="C61:M61"/>
    <mergeCell ref="C62:M62"/>
    <mergeCell ref="C60:W60"/>
    <mergeCell ref="C64:W64"/>
    <mergeCell ref="C59:V59"/>
    <mergeCell ref="B43:B47"/>
    <mergeCell ref="A54:B57"/>
    <mergeCell ref="W48:W49"/>
    <mergeCell ref="W51:W52"/>
    <mergeCell ref="A5:A13"/>
    <mergeCell ref="B5:B13"/>
    <mergeCell ref="A19:A26"/>
    <mergeCell ref="B19:B26"/>
    <mergeCell ref="W43:W45"/>
    <mergeCell ref="W19:W26"/>
    <mergeCell ref="B27:B30"/>
    <mergeCell ref="A27:A30"/>
    <mergeCell ref="A67:B67"/>
    <mergeCell ref="C67:W67"/>
    <mergeCell ref="W5:W18"/>
    <mergeCell ref="W38:W39"/>
    <mergeCell ref="W40:W41"/>
    <mergeCell ref="D54:W54"/>
    <mergeCell ref="A31:A41"/>
    <mergeCell ref="A14:A18"/>
    <mergeCell ref="B14:B18"/>
    <mergeCell ref="C63:W63"/>
    <mergeCell ref="W31:W35"/>
    <mergeCell ref="W36:W37"/>
    <mergeCell ref="D58:W58"/>
    <mergeCell ref="A58:C58"/>
    <mergeCell ref="A43:A52"/>
    <mergeCell ref="W27:W28"/>
    <mergeCell ref="R2:V2"/>
    <mergeCell ref="W29:W30"/>
    <mergeCell ref="A1:W1"/>
    <mergeCell ref="F3:G3"/>
    <mergeCell ref="A3:A4"/>
    <mergeCell ref="C3:C4"/>
    <mergeCell ref="D3:E3"/>
    <mergeCell ref="U3:V3"/>
    <mergeCell ref="M3:M4"/>
    <mergeCell ref="N3:O3"/>
    <mergeCell ref="P3:Q3"/>
    <mergeCell ref="R3:R4"/>
    <mergeCell ref="S3:T3"/>
    <mergeCell ref="K3:L3"/>
    <mergeCell ref="W2:W4"/>
    <mergeCell ref="I3:J3"/>
    <mergeCell ref="B2:B4"/>
    <mergeCell ref="C2:G2"/>
    <mergeCell ref="H2:L2"/>
    <mergeCell ref="M2:Q2"/>
    <mergeCell ref="H3:H4"/>
  </mergeCells>
  <phoneticPr fontId="4" type="noConversion"/>
  <printOptions horizontalCentered="1"/>
  <pageMargins left="0.23622047244094491" right="0.23622047244094491" top="0.55118110236220474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L17" sqref="L17"/>
    </sheetView>
  </sheetViews>
  <sheetFormatPr defaultRowHeight="16.2" x14ac:dyDescent="0.3"/>
  <sheetData>
    <row r="1" spans="1:14" ht="22.8" thickBot="1" x14ac:dyDescent="0.35">
      <c r="A1" s="203" t="s">
        <v>126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4"/>
    </row>
    <row r="2" spans="1:14" x14ac:dyDescent="0.3">
      <c r="A2" s="289" t="s">
        <v>108</v>
      </c>
      <c r="B2" s="291" t="s">
        <v>109</v>
      </c>
      <c r="C2" s="293" t="s">
        <v>110</v>
      </c>
      <c r="D2" s="295" t="s">
        <v>22</v>
      </c>
      <c r="E2" s="296"/>
      <c r="F2" s="297" t="s">
        <v>111</v>
      </c>
      <c r="G2" s="298"/>
      <c r="H2" s="297" t="s">
        <v>45</v>
      </c>
      <c r="I2" s="298"/>
      <c r="J2" s="299" t="s">
        <v>112</v>
      </c>
      <c r="K2" s="300"/>
      <c r="L2" s="297" t="s">
        <v>1</v>
      </c>
      <c r="M2" s="301"/>
      <c r="N2" s="115" t="s">
        <v>113</v>
      </c>
    </row>
    <row r="3" spans="1:14" ht="16.8" thickBot="1" x14ac:dyDescent="0.35">
      <c r="A3" s="290"/>
      <c r="B3" s="292"/>
      <c r="C3" s="294"/>
      <c r="D3" s="116" t="s">
        <v>2</v>
      </c>
      <c r="E3" s="117" t="s">
        <v>3</v>
      </c>
      <c r="F3" s="118" t="s">
        <v>2</v>
      </c>
      <c r="G3" s="117" t="s">
        <v>3</v>
      </c>
      <c r="H3" s="118" t="s">
        <v>2</v>
      </c>
      <c r="I3" s="117" t="s">
        <v>3</v>
      </c>
      <c r="J3" s="119" t="s">
        <v>2</v>
      </c>
      <c r="K3" s="120" t="s">
        <v>3</v>
      </c>
      <c r="L3" s="121" t="s">
        <v>2</v>
      </c>
      <c r="M3" s="122" t="s">
        <v>3</v>
      </c>
      <c r="N3" s="123" t="s">
        <v>96</v>
      </c>
    </row>
    <row r="4" spans="1:14" x14ac:dyDescent="0.3">
      <c r="A4" s="124" t="s">
        <v>114</v>
      </c>
      <c r="B4" s="125" t="s">
        <v>115</v>
      </c>
      <c r="C4" s="126" t="s">
        <v>116</v>
      </c>
      <c r="D4" s="127">
        <v>9</v>
      </c>
      <c r="E4" s="125">
        <v>9</v>
      </c>
      <c r="F4" s="125">
        <v>10</v>
      </c>
      <c r="G4" s="125">
        <v>10</v>
      </c>
      <c r="H4" s="125">
        <v>0</v>
      </c>
      <c r="I4" s="125">
        <v>0</v>
      </c>
      <c r="J4" s="128">
        <v>0</v>
      </c>
      <c r="K4" s="128">
        <v>0</v>
      </c>
      <c r="L4" s="129">
        <f>SUM(F4+H4+D4+J4)</f>
        <v>19</v>
      </c>
      <c r="M4" s="130">
        <f>SUM(G4+I4+E4+K4)</f>
        <v>19</v>
      </c>
      <c r="N4" s="131">
        <v>16</v>
      </c>
    </row>
    <row r="5" spans="1:14" x14ac:dyDescent="0.3">
      <c r="A5" s="132" t="s">
        <v>114</v>
      </c>
      <c r="B5" s="133" t="s">
        <v>115</v>
      </c>
      <c r="C5" s="134" t="s">
        <v>117</v>
      </c>
      <c r="D5" s="135">
        <v>7</v>
      </c>
      <c r="E5" s="133">
        <v>7</v>
      </c>
      <c r="F5" s="125">
        <v>10</v>
      </c>
      <c r="G5" s="125">
        <v>10</v>
      </c>
      <c r="H5" s="125">
        <v>2</v>
      </c>
      <c r="I5" s="125">
        <v>2</v>
      </c>
      <c r="J5" s="128">
        <v>2</v>
      </c>
      <c r="K5" s="128">
        <v>2</v>
      </c>
      <c r="L5" s="136">
        <f t="shared" ref="L5:M11" si="0">SUM(F5+H5+D5+J5)</f>
        <v>21</v>
      </c>
      <c r="M5" s="137">
        <f t="shared" si="0"/>
        <v>21</v>
      </c>
      <c r="N5" s="131">
        <v>16</v>
      </c>
    </row>
    <row r="6" spans="1:14" x14ac:dyDescent="0.3">
      <c r="A6" s="124" t="s">
        <v>114</v>
      </c>
      <c r="B6" s="133" t="s">
        <v>118</v>
      </c>
      <c r="C6" s="126" t="s">
        <v>116</v>
      </c>
      <c r="D6" s="127">
        <v>6</v>
      </c>
      <c r="E6" s="125">
        <v>6</v>
      </c>
      <c r="F6" s="125">
        <v>12</v>
      </c>
      <c r="G6" s="125">
        <v>12</v>
      </c>
      <c r="H6" s="125">
        <v>0</v>
      </c>
      <c r="I6" s="125">
        <v>0</v>
      </c>
      <c r="J6" s="128">
        <v>2</v>
      </c>
      <c r="K6" s="128">
        <v>2</v>
      </c>
      <c r="L6" s="136">
        <f t="shared" si="0"/>
        <v>20</v>
      </c>
      <c r="M6" s="137">
        <f t="shared" si="0"/>
        <v>20</v>
      </c>
      <c r="N6" s="131">
        <v>16</v>
      </c>
    </row>
    <row r="7" spans="1:14" x14ac:dyDescent="0.3">
      <c r="A7" s="132" t="s">
        <v>114</v>
      </c>
      <c r="B7" s="133" t="s">
        <v>118</v>
      </c>
      <c r="C7" s="134" t="s">
        <v>117</v>
      </c>
      <c r="D7" s="127">
        <v>6</v>
      </c>
      <c r="E7" s="125">
        <v>6</v>
      </c>
      <c r="F7" s="125">
        <v>14</v>
      </c>
      <c r="G7" s="125">
        <v>14</v>
      </c>
      <c r="H7" s="125">
        <v>2</v>
      </c>
      <c r="I7" s="125">
        <v>2</v>
      </c>
      <c r="J7" s="128">
        <v>0</v>
      </c>
      <c r="K7" s="128">
        <v>0</v>
      </c>
      <c r="L7" s="136">
        <f t="shared" si="0"/>
        <v>22</v>
      </c>
      <c r="M7" s="137">
        <f t="shared" si="0"/>
        <v>22</v>
      </c>
      <c r="N7" s="131">
        <v>16</v>
      </c>
    </row>
    <row r="8" spans="1:14" x14ac:dyDescent="0.3">
      <c r="A8" s="124" t="s">
        <v>114</v>
      </c>
      <c r="B8" s="133" t="s">
        <v>119</v>
      </c>
      <c r="C8" s="126" t="s">
        <v>116</v>
      </c>
      <c r="D8" s="127">
        <v>1</v>
      </c>
      <c r="E8" s="125">
        <v>1</v>
      </c>
      <c r="F8" s="125">
        <v>12</v>
      </c>
      <c r="G8" s="125">
        <v>12</v>
      </c>
      <c r="H8" s="125">
        <v>2</v>
      </c>
      <c r="I8" s="125">
        <v>2</v>
      </c>
      <c r="J8" s="128">
        <v>2</v>
      </c>
      <c r="K8" s="128">
        <v>2</v>
      </c>
      <c r="L8" s="136">
        <f t="shared" si="0"/>
        <v>17</v>
      </c>
      <c r="M8" s="137">
        <f t="shared" si="0"/>
        <v>17</v>
      </c>
      <c r="N8" s="131">
        <v>16</v>
      </c>
    </row>
    <row r="9" spans="1:14" x14ac:dyDescent="0.3">
      <c r="A9" s="132" t="s">
        <v>114</v>
      </c>
      <c r="B9" s="133" t="s">
        <v>119</v>
      </c>
      <c r="C9" s="134" t="s">
        <v>117</v>
      </c>
      <c r="D9" s="127">
        <v>1</v>
      </c>
      <c r="E9" s="125">
        <v>1</v>
      </c>
      <c r="F9" s="125">
        <v>6</v>
      </c>
      <c r="G9" s="125">
        <v>6</v>
      </c>
      <c r="H9" s="125">
        <v>6</v>
      </c>
      <c r="I9" s="125">
        <v>6</v>
      </c>
      <c r="J9" s="128">
        <v>4</v>
      </c>
      <c r="K9" s="128">
        <v>4</v>
      </c>
      <c r="L9" s="136">
        <f t="shared" si="0"/>
        <v>17</v>
      </c>
      <c r="M9" s="137">
        <f t="shared" si="0"/>
        <v>17</v>
      </c>
      <c r="N9" s="131">
        <v>16</v>
      </c>
    </row>
    <row r="10" spans="1:14" x14ac:dyDescent="0.3">
      <c r="A10" s="124" t="s">
        <v>114</v>
      </c>
      <c r="B10" s="133" t="s">
        <v>120</v>
      </c>
      <c r="C10" s="126" t="s">
        <v>116</v>
      </c>
      <c r="D10" s="127">
        <v>0</v>
      </c>
      <c r="E10" s="125">
        <v>0</v>
      </c>
      <c r="F10" s="125">
        <v>6</v>
      </c>
      <c r="G10" s="125">
        <v>6</v>
      </c>
      <c r="H10" s="125">
        <v>4</v>
      </c>
      <c r="I10" s="125">
        <v>4</v>
      </c>
      <c r="J10" s="128">
        <v>0</v>
      </c>
      <c r="K10" s="128">
        <v>0</v>
      </c>
      <c r="L10" s="136">
        <f t="shared" si="0"/>
        <v>10</v>
      </c>
      <c r="M10" s="137">
        <f t="shared" si="0"/>
        <v>10</v>
      </c>
      <c r="N10" s="131">
        <v>9</v>
      </c>
    </row>
    <row r="11" spans="1:14" ht="16.8" thickBot="1" x14ac:dyDescent="0.35">
      <c r="A11" s="132" t="s">
        <v>114</v>
      </c>
      <c r="B11" s="133" t="s">
        <v>120</v>
      </c>
      <c r="C11" s="134" t="s">
        <v>117</v>
      </c>
      <c r="D11" s="127">
        <v>0</v>
      </c>
      <c r="E11" s="125">
        <v>0</v>
      </c>
      <c r="F11" s="125">
        <v>5</v>
      </c>
      <c r="G11" s="125">
        <v>5</v>
      </c>
      <c r="H11" s="125">
        <v>4</v>
      </c>
      <c r="I11" s="125">
        <v>4</v>
      </c>
      <c r="J11" s="128">
        <v>0</v>
      </c>
      <c r="K11" s="128">
        <v>0</v>
      </c>
      <c r="L11" s="136">
        <f t="shared" si="0"/>
        <v>9</v>
      </c>
      <c r="M11" s="137">
        <f t="shared" si="0"/>
        <v>9</v>
      </c>
      <c r="N11" s="131">
        <v>9</v>
      </c>
    </row>
    <row r="12" spans="1:14" ht="20.399999999999999" thickBot="1" x14ac:dyDescent="0.35">
      <c r="A12" s="286" t="s">
        <v>121</v>
      </c>
      <c r="B12" s="287"/>
      <c r="C12" s="288"/>
      <c r="D12" s="138">
        <f t="shared" ref="D12:I12" si="1">SUM(D4:D11)</f>
        <v>30</v>
      </c>
      <c r="E12" s="139">
        <f t="shared" si="1"/>
        <v>30</v>
      </c>
      <c r="F12" s="139">
        <f t="shared" si="1"/>
        <v>75</v>
      </c>
      <c r="G12" s="139">
        <f t="shared" si="1"/>
        <v>75</v>
      </c>
      <c r="H12" s="139">
        <f t="shared" si="1"/>
        <v>20</v>
      </c>
      <c r="I12" s="139">
        <f t="shared" si="1"/>
        <v>20</v>
      </c>
      <c r="J12" s="140">
        <f>SUM(J5:J11)</f>
        <v>10</v>
      </c>
      <c r="K12" s="140">
        <f>SUM(K5:K11)</f>
        <v>10</v>
      </c>
      <c r="L12" s="139">
        <f>SUM(F12+H12+D12+J12)</f>
        <v>135</v>
      </c>
      <c r="M12" s="141">
        <f>SUM(G12+I12+E12+K12)</f>
        <v>135</v>
      </c>
    </row>
    <row r="13" spans="1:14" ht="18" x14ac:dyDescent="0.3">
      <c r="A13" s="142"/>
      <c r="B13" s="142"/>
      <c r="C13" s="142"/>
      <c r="D13" s="142"/>
      <c r="E13" s="142"/>
      <c r="F13" s="143"/>
      <c r="G13" s="143"/>
      <c r="H13" s="144"/>
      <c r="I13" s="144"/>
      <c r="J13" s="145"/>
      <c r="K13" s="145"/>
      <c r="L13" s="143"/>
      <c r="M13" s="143"/>
      <c r="N13" s="143"/>
    </row>
    <row r="14" spans="1:14" ht="19.8" x14ac:dyDescent="0.3">
      <c r="A14" s="146" t="s">
        <v>122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x14ac:dyDescent="0.3">
      <c r="A15" s="147" t="s">
        <v>123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x14ac:dyDescent="0.3">
      <c r="A16" s="147" t="s">
        <v>124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x14ac:dyDescent="0.3">
      <c r="A17" s="147" t="s">
        <v>125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</sheetData>
  <mergeCells count="10">
    <mergeCell ref="A12:C12"/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109日四技(企管)</vt:lpstr>
      <vt:lpstr>學分配當表</vt:lpstr>
      <vt:lpstr>'109日四技(企管)'!Print_Titles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2020-04-13T05:53:13Z</cp:lastPrinted>
  <dcterms:created xsi:type="dcterms:W3CDTF">2010-03-03T00:24:27Z</dcterms:created>
  <dcterms:modified xsi:type="dcterms:W3CDTF">2020-08-05T07:56:10Z</dcterms:modified>
</cp:coreProperties>
</file>